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7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59" i="1" l="1"/>
  <c r="B155" i="1"/>
  <c r="B153" i="1"/>
  <c r="B141" i="1"/>
  <c r="B123" i="1"/>
  <c r="B122" i="1"/>
  <c r="B117" i="1"/>
  <c r="B116" i="1"/>
  <c r="B108" i="1"/>
  <c r="B98" i="1"/>
  <c r="B92" i="1"/>
  <c r="B84" i="1"/>
  <c r="B70" i="1"/>
  <c r="B69" i="1"/>
</calcChain>
</file>

<file path=xl/sharedStrings.xml><?xml version="1.0" encoding="utf-8"?>
<sst xmlns="http://schemas.openxmlformats.org/spreadsheetml/2006/main" count="374" uniqueCount="318">
  <si>
    <t>Услуга</t>
  </si>
  <si>
    <t>Стоимость</t>
  </si>
  <si>
    <t>Врач акушер-гинеколог</t>
  </si>
  <si>
    <t>Врач хирург</t>
  </si>
  <si>
    <t>Врач травматолог</t>
  </si>
  <si>
    <t>Врач офтальмолог</t>
  </si>
  <si>
    <t>Врач нарколог</t>
  </si>
  <si>
    <t>Врач терапевт</t>
  </si>
  <si>
    <t>Врач уролог</t>
  </si>
  <si>
    <t>Врач психиатр</t>
  </si>
  <si>
    <t>Врач невролог</t>
  </si>
  <si>
    <t>Врач кардиолог</t>
  </si>
  <si>
    <t>Врач оториноларинголог</t>
  </si>
  <si>
    <t>Врач эндокринолог</t>
  </si>
  <si>
    <t>Врач дерматовенеролог</t>
  </si>
  <si>
    <t>Врач инфекционист</t>
  </si>
  <si>
    <t>Врач онколог</t>
  </si>
  <si>
    <t>врачебный прикм первичный</t>
  </si>
  <si>
    <t>врачебный прием повторный</t>
  </si>
  <si>
    <t>врачебный прием при прохождении комисси</t>
  </si>
  <si>
    <t>врачебный прием на дому</t>
  </si>
  <si>
    <t>Лабораторные исследования</t>
  </si>
  <si>
    <t>Время свертываемости крови (по Ли — Уайту)</t>
  </si>
  <si>
    <t>Каолиновое  время с плазмой</t>
  </si>
  <si>
    <t>АЧТВ с плазмой</t>
  </si>
  <si>
    <t>Кефалиновое время с плазмой</t>
  </si>
  <si>
    <t>Время рекальсификации с плазмой</t>
  </si>
  <si>
    <t>Протромбиновый индекс с плазмой</t>
  </si>
  <si>
    <t>Фибриноген  крови с плазмой</t>
  </si>
  <si>
    <t>Тромбиновое время с плазмой</t>
  </si>
  <si>
    <t>Тромботест с плазмой</t>
  </si>
  <si>
    <t>РФМК с плазмой</t>
  </si>
  <si>
    <t>Альбумины в сыворотке крови</t>
  </si>
  <si>
    <t>Общий белок в сыворотке крови и ликворе</t>
  </si>
  <si>
    <t>Билирубин общий, прямой в сыворотке крови</t>
  </si>
  <si>
    <t>Трансаминаза  AST в сыворотке крови</t>
  </si>
  <si>
    <t>Трансаминаза  ALT в сыворотке крови</t>
  </si>
  <si>
    <t>Щелочная  фосфатаза в сыворотке крови</t>
  </si>
  <si>
    <t xml:space="preserve">Мочевина в сыворотке крови </t>
  </si>
  <si>
    <t>Креатинин в сыворотке крови</t>
  </si>
  <si>
    <t>Триглицириды в сыворотке крови</t>
  </si>
  <si>
    <t>Холестерин в сыворотке крови</t>
  </si>
  <si>
    <t>Холестерин липопродеидов низкой плотности</t>
  </si>
  <si>
    <t>Холестерин липопродеидов высокой плотности</t>
  </si>
  <si>
    <t>Гликозелированный гемоглобин</t>
  </si>
  <si>
    <t>Глюкоза крови и плазмы</t>
  </si>
  <si>
    <t>Сывороточное железо в сыворотке крови</t>
  </si>
  <si>
    <t>СРБ в сыворотке крови</t>
  </si>
  <si>
    <t xml:space="preserve">Аминаза крови  в сыворотке крови </t>
  </si>
  <si>
    <t>Кальций  крови в сыворотке крови</t>
  </si>
  <si>
    <t>Общий анализ крови</t>
  </si>
  <si>
    <t>Ручной метод ОАК</t>
  </si>
  <si>
    <t>Подсчет  лейкоцитов крови</t>
  </si>
  <si>
    <t>Гемоглобин крови</t>
  </si>
  <si>
    <t>Определение СОЭ крови</t>
  </si>
  <si>
    <t>Подсчет  лейкоциторной  формулы крови</t>
  </si>
  <si>
    <t>Подсчет  трамбоцитов крови</t>
  </si>
  <si>
    <t>Подсчет  ретикулоцитов крови</t>
  </si>
  <si>
    <t>Онкомркер</t>
  </si>
  <si>
    <t>Кал на скрытую кровь</t>
  </si>
  <si>
    <t>Микроскопия кала в трех препаратах</t>
  </si>
  <si>
    <t>Кал  на лямблии в трех препаратах</t>
  </si>
  <si>
    <t>Соскоб на энтеробиоз в трех  препаратах</t>
  </si>
  <si>
    <t xml:space="preserve">Кал на я/г   </t>
  </si>
  <si>
    <t>Копрограмма</t>
  </si>
  <si>
    <t>Микроскопия  малярии в толстой  капле крови</t>
  </si>
  <si>
    <t>Микроскопия биологического материала на грибы</t>
  </si>
  <si>
    <t>Микроскопия  биологического материала на клещи — железницы</t>
  </si>
  <si>
    <t>- физические  свойства</t>
  </si>
  <si>
    <t>- определение белка</t>
  </si>
  <si>
    <t xml:space="preserve">-реакция  Панди </t>
  </si>
  <si>
    <t xml:space="preserve">-реакция  Ривольта </t>
  </si>
  <si>
    <t>- подсчет  цитоза в ликворе</t>
  </si>
  <si>
    <t>- микроскопия форменных элементов в плевральной жидкости</t>
  </si>
  <si>
    <t>- глюкоза с.м.ж.</t>
  </si>
  <si>
    <t>- хлориды  с.м.ж.</t>
  </si>
  <si>
    <t>Мазок на флору 1 кратно</t>
  </si>
  <si>
    <t>Мазок урологический</t>
  </si>
  <si>
    <t>Цитологический  мазок (мазок АК)</t>
  </si>
  <si>
    <t>Аспираты из полости матки</t>
  </si>
  <si>
    <t>Цитологическое  исследование молочной железы</t>
  </si>
  <si>
    <t>Цитологическое  исследование  с.м.ж.</t>
  </si>
  <si>
    <t>Цитологические исследования плевральной жидкости</t>
  </si>
  <si>
    <t>Определение околоплодных  вод</t>
  </si>
  <si>
    <t>Спермограмма</t>
  </si>
  <si>
    <t>Определение сока простаты</t>
  </si>
  <si>
    <t>Общеполитический отдел</t>
  </si>
  <si>
    <t>На анализаторе ОАМ</t>
  </si>
  <si>
    <t>Ручным методом</t>
  </si>
  <si>
    <t>Общий анализ мочи</t>
  </si>
  <si>
    <t>- физические  свойства,уд.вес,цвет,кол-во,реак,</t>
  </si>
  <si>
    <t>- микроскопия осадка мочи</t>
  </si>
  <si>
    <t>- определение белка мочи (суточной)</t>
  </si>
  <si>
    <t>- определение сахара мочи</t>
  </si>
  <si>
    <t>- определение кетоновых тел мочи</t>
  </si>
  <si>
    <t>- определение жел. пигментов мочи</t>
  </si>
  <si>
    <t>- определение реакции мочи</t>
  </si>
  <si>
    <t>Моча  по  Нечипоренко</t>
  </si>
  <si>
    <t>Моча  по  Зимницкому</t>
  </si>
  <si>
    <t>Определение  суточного белка в моче</t>
  </si>
  <si>
    <t>Кровь на РМП</t>
  </si>
  <si>
    <t>РПГА  крови и плазмы</t>
  </si>
  <si>
    <t>Общий анализ мокроты</t>
  </si>
  <si>
    <t>КУМ — мокроты</t>
  </si>
  <si>
    <t>КУМ — мочи</t>
  </si>
  <si>
    <t>КУМ — гинекологического мазка</t>
  </si>
  <si>
    <t>Иммунные  антитела  по системе  АВО</t>
  </si>
  <si>
    <t>Титр антиэритроц.антител</t>
  </si>
  <si>
    <t>Группа крови  и  резус  фактор</t>
  </si>
  <si>
    <t>Анти — эритроцитарные  антитела</t>
  </si>
  <si>
    <t>Прямая  Кумбса</t>
  </si>
  <si>
    <t>Непрямая  Кумбса</t>
  </si>
  <si>
    <t>ВИЧ ( экспресс )</t>
  </si>
  <si>
    <t>Гемолизины</t>
  </si>
  <si>
    <t>Обработка  венозной крови с пом. Сывор-ки</t>
  </si>
  <si>
    <t>Гепатит «С»</t>
  </si>
  <si>
    <t>Гепатит «В»</t>
  </si>
  <si>
    <t>Гепатит «С» потвержденному</t>
  </si>
  <si>
    <t>Гепатит «В»  потвержденному</t>
  </si>
  <si>
    <t>Исследование ТТГ</t>
  </si>
  <si>
    <t>-Т3</t>
  </si>
  <si>
    <t>-Т4</t>
  </si>
  <si>
    <t>Свободный эстриол</t>
  </si>
  <si>
    <t>АФП</t>
  </si>
  <si>
    <t>Эстадиол</t>
  </si>
  <si>
    <t>ХГЧ</t>
  </si>
  <si>
    <t>Пролактин</t>
  </si>
  <si>
    <t>Прогестерон</t>
  </si>
  <si>
    <t>Лютеинизирующий гормон</t>
  </si>
  <si>
    <t>Свободный Т4</t>
  </si>
  <si>
    <t>АТТПО</t>
  </si>
  <si>
    <t>АТТГ</t>
  </si>
  <si>
    <t>Тестостерон</t>
  </si>
  <si>
    <t>Кортизол</t>
  </si>
  <si>
    <t>ФСГ</t>
  </si>
  <si>
    <t>Свободный Т3</t>
  </si>
  <si>
    <t>РАРР</t>
  </si>
  <si>
    <t>ТГ</t>
  </si>
  <si>
    <t>TORCH  инфекции</t>
  </si>
  <si>
    <t>ПСА</t>
  </si>
  <si>
    <t>СА 125</t>
  </si>
  <si>
    <t>Исследование крови на содержание:</t>
  </si>
  <si>
    <t>-этанола</t>
  </si>
  <si>
    <t>-опий</t>
  </si>
  <si>
    <t>-канабиноиды</t>
  </si>
  <si>
    <t>-транквилизаторы</t>
  </si>
  <si>
    <t>-эфедрин</t>
  </si>
  <si>
    <t>-барбитураты</t>
  </si>
  <si>
    <t>-прочие наркотические вещества</t>
  </si>
  <si>
    <t>Исследование мочи на содержание:</t>
  </si>
  <si>
    <t>Ультразвуковая диагностика</t>
  </si>
  <si>
    <t xml:space="preserve">УЗИ щитовидной железы </t>
  </si>
  <si>
    <t xml:space="preserve">УЗИ паращитовидных желез </t>
  </si>
  <si>
    <t xml:space="preserve">УЗИ молочной железы одной </t>
  </si>
  <si>
    <t xml:space="preserve">УЗИ желчного пузыря </t>
  </si>
  <si>
    <t>УЗИ печени+желчный пузырь</t>
  </si>
  <si>
    <t xml:space="preserve">УЗИ желчного пузыря с определением функции </t>
  </si>
  <si>
    <t xml:space="preserve">УЗИ селезенки </t>
  </si>
  <si>
    <t>УЗИ поджелудочной железы</t>
  </si>
  <si>
    <t>УЗИ комплексно (печень+желчный пузырь+поджелудочная железа+селезенка)</t>
  </si>
  <si>
    <t xml:space="preserve">УЗИ почек + надпочечники </t>
  </si>
  <si>
    <t xml:space="preserve">УЗИ почек с функциональной нагрузкой </t>
  </si>
  <si>
    <t>УЗИ почек и мочевыделительной системы</t>
  </si>
  <si>
    <t>УЗИ мочевого пузыря с определением остаточной мочи</t>
  </si>
  <si>
    <t xml:space="preserve">УЗИ мочевого пузыря </t>
  </si>
  <si>
    <t xml:space="preserve">УЗИ предстательной железы + яички </t>
  </si>
  <si>
    <t>УЗИ при гинекологических заболеваниях</t>
  </si>
  <si>
    <t>УЗИ грудной клетки (нижние доли легких, плевательная полость, средостение)</t>
  </si>
  <si>
    <t>УЗИ мочеполовой системы у мужчин</t>
  </si>
  <si>
    <t>УЗИ лимфатических узлов (одна анатомическая зона)</t>
  </si>
  <si>
    <t>УЗИ при беременности до 11 недель</t>
  </si>
  <si>
    <t>УЗИ внутренних органов плода от 11 до 15 недель</t>
  </si>
  <si>
    <t>УЗИ фетометрия,планцентометрия и оценка околоплодных вод в сроке от 15 до 24 недель беременности по стандартному  пртоколу</t>
  </si>
  <si>
    <t>УЗИ фетометрия,оценка состояния органов плода,плацентометрия и оценка околоплодных вод в сроке свыше 24 недель беременности по стандартному протоколу</t>
  </si>
  <si>
    <t>УЗИ прямой кишки трансректальное</t>
  </si>
  <si>
    <t>УЗИ мочеточниковых выбросов</t>
  </si>
  <si>
    <t>Дуплексное сканирование сосудов почек с цветным допплеровским картированием и спектральным допплеровским анализом</t>
  </si>
  <si>
    <t>УЗИ органов малого таза</t>
  </si>
  <si>
    <t>УЗИ периферических сосудов (один сосудистый бассейн)</t>
  </si>
  <si>
    <t>УЗИ желчного пузыря и протоков</t>
  </si>
  <si>
    <t>УЗИ мочевого пузыря и предстательной железы</t>
  </si>
  <si>
    <t>УЗИ мочевого пузыря трансректальное</t>
  </si>
  <si>
    <t>УЗИ предстательной железы трансректальное</t>
  </si>
  <si>
    <t>УЗИ предстательной железы трансабдоминальное</t>
  </si>
  <si>
    <t>УЗИ  органов мошонки (яички,придатки)</t>
  </si>
  <si>
    <t>УЗИ печени</t>
  </si>
  <si>
    <t>УЗИ допплерография сосудов (артерий или вен) нижних конечностей со спектральным допплеровским анализом</t>
  </si>
  <si>
    <t>Дуплексное сканирование артерий или вен верхних конечностей с цветным допплеровским картированием и спектральным допплеровским анализом</t>
  </si>
  <si>
    <t>Дуплексное сканирование экстракраниального отдела брахиоцефальных артерий сцветным допплеровским картированием и спектральным допплеровским анализом</t>
  </si>
  <si>
    <t>УЗИ сердца</t>
  </si>
  <si>
    <t>УЗИ  щитовидной железы с дуплексным сканированием сосудов щитовидной железы с цветным доплеровским картированием и спектральным доплеровским анализом</t>
  </si>
  <si>
    <t>Функциональная диагностика</t>
  </si>
  <si>
    <t>Эндоскопия желудка</t>
  </si>
  <si>
    <t>Фиброгастроскопия</t>
  </si>
  <si>
    <t>Фиброколоноскопия</t>
  </si>
  <si>
    <t>Трахеобронхоскопия</t>
  </si>
  <si>
    <t xml:space="preserve">Экспресс-тест на Хелино-Бактр </t>
  </si>
  <si>
    <t>ЭКГ в покое</t>
  </si>
  <si>
    <t>ЭКГ с дополнительными исследованиями</t>
  </si>
  <si>
    <t>ЭКГ в палате</t>
  </si>
  <si>
    <t>Электроэнцефалография</t>
  </si>
  <si>
    <t>Реоэнцефалография (РЭГ)</t>
  </si>
  <si>
    <t>Реовазография (РВГ)</t>
  </si>
  <si>
    <t>Спирометрия</t>
  </si>
  <si>
    <t>ЭКГ в покое и с нагрузкой</t>
  </si>
  <si>
    <t>Процедурный кабинет</t>
  </si>
  <si>
    <t>Внутримышечная и подкожная инъекция</t>
  </si>
  <si>
    <t>Внутривенная инъекция</t>
  </si>
  <si>
    <t>Взятие крови из вены</t>
  </si>
  <si>
    <t>Рентгеновские исследования</t>
  </si>
  <si>
    <t>Флюорография профилактическая в одной проекции</t>
  </si>
  <si>
    <t>Флюорография профилактическая в двух проекциях</t>
  </si>
  <si>
    <t>Флюорография диагностическая в одной проекции</t>
  </si>
  <si>
    <t>Рентгенография около носовых пазух</t>
  </si>
  <si>
    <t xml:space="preserve">Рентгенография  костей носа </t>
  </si>
  <si>
    <t>Рентгенография органов грудной клетки (обзорная) в двух проекциях</t>
  </si>
  <si>
    <t>Рентгенография органов грудной клетки (обзорная) в одной проекции</t>
  </si>
  <si>
    <t>Рентгеноскопия пищевода</t>
  </si>
  <si>
    <t>Рентгеноскопия желудка</t>
  </si>
  <si>
    <t>Рентгенография шейного отдела  позвоночника в 1 проекции</t>
  </si>
  <si>
    <t>Рентгенография шейного отдела  позвоночника в 2 проекциях</t>
  </si>
  <si>
    <t>Рентгенография трубчатых костей одного участка</t>
  </si>
  <si>
    <t xml:space="preserve">Рентгенография(обзорная) брюшной полости в двух проекциях </t>
  </si>
  <si>
    <t xml:space="preserve">Рентгенография(обзорная) брюшной полости в одной проекции </t>
  </si>
  <si>
    <t>Рентгенография височной кости</t>
  </si>
  <si>
    <t xml:space="preserve">Рентгенография височно-челюстного сустава </t>
  </si>
  <si>
    <t>Рентгенография нижней челюсти в одной проекции</t>
  </si>
  <si>
    <t>Рентгенография нижней челюсти в двух проекциях</t>
  </si>
  <si>
    <t>Рентгенография голеностопного сустава в 2-х проекциях</t>
  </si>
  <si>
    <t>Рентгенография стопы в 2-х проекциях</t>
  </si>
  <si>
    <t xml:space="preserve">рентгенография локтевого сустава в двух проекциях </t>
  </si>
  <si>
    <t>рентгенография лучезапястного сустава  в двух проекциях</t>
  </si>
  <si>
    <t>рентгенография  плечевого сустава в одной проекции</t>
  </si>
  <si>
    <t>Рентгенография кисти в двух проекциях</t>
  </si>
  <si>
    <t>Рентгенография ключицы</t>
  </si>
  <si>
    <t xml:space="preserve">рентгенография бедра в двух проекциях </t>
  </si>
  <si>
    <t>Рентгенография голени в 2-х проекциях</t>
  </si>
  <si>
    <t>Рентгенография тазобедренного сустава в одной проекции</t>
  </si>
  <si>
    <t>Рентгенография коленного сустава в 2-х проекциях</t>
  </si>
  <si>
    <t>Рентгенография предплечья в 2-х проекциях</t>
  </si>
  <si>
    <t>Рентгенография плечевой кости в одной проекции</t>
  </si>
  <si>
    <t>Рентгенография плечевой кости в двух проекциях</t>
  </si>
  <si>
    <t>Рентгенография грудиной клетки в одной проекции</t>
  </si>
  <si>
    <t>Рентгенография грудиной клетки в двух проекциях</t>
  </si>
  <si>
    <t>Рентгенография грудного отдела позвоночника в одной проекции</t>
  </si>
  <si>
    <t>Рентгенография грудного отдела позвоночника в двух проекциях</t>
  </si>
  <si>
    <t>Рентгенография ребер</t>
  </si>
  <si>
    <t>Рентгенография черепа в 2-х проекциях</t>
  </si>
  <si>
    <t>Рентгенография лопатки в двух проекциях</t>
  </si>
  <si>
    <t>Рентгенография поясничного отдела позвоночника в двух проекциях</t>
  </si>
  <si>
    <t>Рентгенография костей таза в одной проекции</t>
  </si>
  <si>
    <t>Рентгенография зуба</t>
  </si>
  <si>
    <t>Рентгенография пищевода в двух проекциях</t>
  </si>
  <si>
    <t>рентгенография пяточной кости в одной проекции</t>
  </si>
  <si>
    <t>Рентгенография гортани</t>
  </si>
  <si>
    <t>Маммография одной молочной железы в одной проекции</t>
  </si>
  <si>
    <t>Маммография двух молочных жележ в одной проекции</t>
  </si>
  <si>
    <t>Маммография одной молочной железы в двух проекциях</t>
  </si>
  <si>
    <t>Маммография двух молочных желез в двух проекциях</t>
  </si>
  <si>
    <t>Рентгеновские исследования на термобумаге</t>
  </si>
  <si>
    <t>Рентгенография легких в однрой проекции</t>
  </si>
  <si>
    <t>Рентгенография пазух носа в однрой проекции</t>
  </si>
  <si>
    <t>Ортопантомограф зубов вся челюсть</t>
  </si>
  <si>
    <t>Рентгенография черепа + турецое седло в двух проекциях</t>
  </si>
  <si>
    <t>Рентгенография шейного отдела  позвоночника с функциональной нагрузкой в 2 проекциях</t>
  </si>
  <si>
    <t>Массажные процедуры</t>
  </si>
  <si>
    <t>Массаж головы (лобно-височной и затылочной теменной области)</t>
  </si>
  <si>
    <t>Массаж лица (лобной окологлазничной, верхне- и нижнечелюстной области)</t>
  </si>
  <si>
    <t xml:space="preserve">Массаж шеи </t>
  </si>
  <si>
    <t>Массаж воротниковой зоны</t>
  </si>
  <si>
    <t>Массаж верхней конечности одной</t>
  </si>
  <si>
    <t>Массаж верхней конечности, надплечья и области лопатки лопатки</t>
  </si>
  <si>
    <t>Массаж плечевого сустава (верхней трети плеча, облости плечевого сустава и ндплечья одновременно)</t>
  </si>
  <si>
    <t>Массаж локтевого сустава (передней трети предплечья области локтевого сустава и нижней трети плеча)</t>
  </si>
  <si>
    <t>Массаж лучезапясного сустава (проксимального отдела кисти, области лучезапястного сустава и предплечья)</t>
  </si>
  <si>
    <t>Массаж кисти и предплечья</t>
  </si>
  <si>
    <t>Массаж области грудной клетки</t>
  </si>
  <si>
    <t>Массаж спины</t>
  </si>
  <si>
    <t>Массаж передней брюшной стенки</t>
  </si>
  <si>
    <t>Сегментарный массаж пояснично-крестцовой области</t>
  </si>
  <si>
    <t>Массаж спины и поясницы</t>
  </si>
  <si>
    <t>Массаж шейно-грудного отдела позвоночника</t>
  </si>
  <si>
    <t>Массаж пояснично- кресцовой области</t>
  </si>
  <si>
    <t>Сегментарный массаж шейно-грудного отдела позвоника</t>
  </si>
  <si>
    <t>Массаж области позвоночника (области задней поверхности шеи, спины ипояснично-крестцовой области от левой до правой  задней аксилярной линии)</t>
  </si>
  <si>
    <t>Массаж нижней конечности одной</t>
  </si>
  <si>
    <t>Массаж нижних конечностей и ягодицы</t>
  </si>
  <si>
    <t>Массаж тазобедреного сустава</t>
  </si>
  <si>
    <t>Массаж коленого сустава</t>
  </si>
  <si>
    <t>Массаж голеностопного сустава</t>
  </si>
  <si>
    <t>Массаж стопы и голени</t>
  </si>
  <si>
    <t>Общий массаж (у детей грудного и младшего дошкольного возраста)</t>
  </si>
  <si>
    <t>Массаж на дому</t>
  </si>
  <si>
    <t xml:space="preserve">Примечание: для выполнения массажных процедур на дому стоимость рассчитывается индивидуально с учетом перехода (переезда) </t>
  </si>
  <si>
    <t>Физиотерапевтические процедуры</t>
  </si>
  <si>
    <t>Электростимуляция мышц 1 зона</t>
  </si>
  <si>
    <t>Диадианмотерапия 1 зона</t>
  </si>
  <si>
    <t>СМТ-терапия 1 зона</t>
  </si>
  <si>
    <t>Дарсонвализация местная</t>
  </si>
  <si>
    <t>УВЧ-терапия</t>
  </si>
  <si>
    <t>Магнитотерапия низкочастотная</t>
  </si>
  <si>
    <t>УФ-облучение общее и местное</t>
  </si>
  <si>
    <t>Ультрозвуковая терапия</t>
  </si>
  <si>
    <t>Парафиновые апликации 1 зона</t>
  </si>
  <si>
    <t xml:space="preserve">Гальванизация </t>
  </si>
  <si>
    <t>Лекарственный электрофорез</t>
  </si>
  <si>
    <t>Примечание: в стоимость процедуры "лекарственный электрофорез" не входит стоимость медикаментов.</t>
  </si>
  <si>
    <t>Отделения стационара</t>
  </si>
  <si>
    <t>Гинекологическое отделение</t>
  </si>
  <si>
    <t>Инфекционное отделение</t>
  </si>
  <si>
    <t>Хирургическое отделение</t>
  </si>
  <si>
    <t>Терапевтическое отделение</t>
  </si>
  <si>
    <t>Акушерское отделение:</t>
  </si>
  <si>
    <t>-койки беременных и рожениц</t>
  </si>
  <si>
    <t>-койки патологии беременных</t>
  </si>
  <si>
    <t>Дневной стационар</t>
  </si>
  <si>
    <t>Примечание: средняя стоимость медикаментов составляет 280 руб. на 1 к/день, питания 110 руб. 1к/день. При необходимости стоимость медикаментов и питания рассчитывается дополнительно.</t>
  </si>
  <si>
    <t xml:space="preserve">Спино-мозговая жидкость,  плевральная жидкость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</si>
</sst>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0" fillId="0" borderId="0" xfId="0" applyFont="1" applyFill="1" applyBorder="1"/>
    <xf numFmtId="1" fontId="0" fillId="0" borderId="1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/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/>
    <xf numFmtId="0" fontId="0" fillId="0" borderId="3" xfId="0" applyFont="1" applyBorder="1"/>
    <xf numFmtId="2" fontId="0" fillId="0" borderId="3" xfId="0" applyNumberFormat="1" applyFont="1" applyBorder="1"/>
    <xf numFmtId="49" fontId="6" fillId="0" borderId="3" xfId="0" applyNumberFormat="1" applyFont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3" xfId="0" applyFont="1" applyFill="1" applyBorder="1"/>
    <xf numFmtId="4" fontId="0" fillId="0" borderId="3" xfId="0" applyNumberFormat="1" applyFont="1" applyFill="1" applyBorder="1" applyAlignment="1">
      <alignment wrapText="1"/>
    </xf>
    <xf numFmtId="0" fontId="0" fillId="0" borderId="1" xfId="0" applyFont="1" applyBorder="1"/>
    <xf numFmtId="0" fontId="0" fillId="0" borderId="1" xfId="0" applyBorder="1"/>
    <xf numFmtId="0" fontId="6" fillId="0" borderId="3" xfId="0" applyFont="1" applyBorder="1" applyAlignment="1">
      <alignment wrapText="1"/>
    </xf>
    <xf numFmtId="0" fontId="0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/>
    <xf numFmtId="0" fontId="8" fillId="0" borderId="3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1" fontId="1" fillId="2" borderId="0" xfId="0" applyNumberFormat="1" applyFont="1" applyFill="1" applyAlignment="1">
      <alignment horizontal="right"/>
    </xf>
    <xf numFmtId="1" fontId="0" fillId="0" borderId="0" xfId="0" applyNumberFormat="1" applyAlignment="1">
      <alignment horizontal="right"/>
    </xf>
    <xf numFmtId="1" fontId="2" fillId="0" borderId="3" xfId="0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0" fillId="0" borderId="3" xfId="0" applyNumberFormat="1" applyFont="1" applyBorder="1" applyAlignment="1">
      <alignment horizontal="right" wrapText="1"/>
    </xf>
    <xf numFmtId="1" fontId="0" fillId="0" borderId="3" xfId="0" applyNumberFormat="1" applyFont="1" applyBorder="1" applyAlignment="1">
      <alignment horizontal="right"/>
    </xf>
    <xf numFmtId="1" fontId="0" fillId="0" borderId="3" xfId="0" applyNumberFormat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1" fontId="2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3" xfId="0" applyFont="1" applyBorder="1" applyAlignment="1"/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3"/>
  <sheetViews>
    <sheetView tabSelected="1" workbookViewId="0">
      <pane ySplit="1" topLeftCell="A344" activePane="bottomLeft" state="frozen"/>
      <selection pane="bottomLeft" activeCell="A373" sqref="A373"/>
    </sheetView>
  </sheetViews>
  <sheetFormatPr defaultRowHeight="15" x14ac:dyDescent="0.25"/>
  <cols>
    <col min="1" max="1" width="30.140625" customWidth="1"/>
    <col min="2" max="2" width="13.42578125" style="28" customWidth="1"/>
  </cols>
  <sheetData>
    <row r="1" spans="1:2" x14ac:dyDescent="0.25">
      <c r="A1" s="1" t="s">
        <v>0</v>
      </c>
      <c r="B1" s="27" t="s">
        <v>1</v>
      </c>
    </row>
    <row r="2" spans="1:2" x14ac:dyDescent="0.25">
      <c r="A2" t="s">
        <v>17</v>
      </c>
    </row>
    <row r="3" spans="1:2" x14ac:dyDescent="0.25">
      <c r="A3" t="s">
        <v>2</v>
      </c>
      <c r="B3" s="28">
        <v>565</v>
      </c>
    </row>
    <row r="4" spans="1:2" x14ac:dyDescent="0.25">
      <c r="A4" t="s">
        <v>3</v>
      </c>
      <c r="B4" s="28">
        <v>605</v>
      </c>
    </row>
    <row r="5" spans="1:2" x14ac:dyDescent="0.25">
      <c r="A5" t="s">
        <v>4</v>
      </c>
      <c r="B5" s="28">
        <v>605</v>
      </c>
    </row>
    <row r="6" spans="1:2" x14ac:dyDescent="0.25">
      <c r="A6" t="s">
        <v>5</v>
      </c>
      <c r="B6" s="28">
        <v>475</v>
      </c>
    </row>
    <row r="7" spans="1:2" x14ac:dyDescent="0.25">
      <c r="A7" t="s">
        <v>6</v>
      </c>
      <c r="B7" s="28">
        <v>605</v>
      </c>
    </row>
    <row r="8" spans="1:2" x14ac:dyDescent="0.25">
      <c r="A8" t="s">
        <v>7</v>
      </c>
      <c r="B8" s="28">
        <v>450</v>
      </c>
    </row>
    <row r="9" spans="1:2" x14ac:dyDescent="0.25">
      <c r="A9" t="s">
        <v>8</v>
      </c>
      <c r="B9" s="28">
        <v>480</v>
      </c>
    </row>
    <row r="10" spans="1:2" x14ac:dyDescent="0.25">
      <c r="A10" t="s">
        <v>9</v>
      </c>
      <c r="B10" s="28">
        <v>625</v>
      </c>
    </row>
    <row r="11" spans="1:2" x14ac:dyDescent="0.25">
      <c r="A11" t="s">
        <v>10</v>
      </c>
      <c r="B11" s="28">
        <v>580</v>
      </c>
    </row>
    <row r="12" spans="1:2" x14ac:dyDescent="0.25">
      <c r="A12" t="s">
        <v>11</v>
      </c>
      <c r="B12" s="28">
        <v>505</v>
      </c>
    </row>
    <row r="13" spans="1:2" x14ac:dyDescent="0.25">
      <c r="A13" t="s">
        <v>12</v>
      </c>
      <c r="B13" s="28">
        <v>540</v>
      </c>
    </row>
    <row r="14" spans="1:2" x14ac:dyDescent="0.25">
      <c r="A14" t="s">
        <v>13</v>
      </c>
      <c r="B14" s="28">
        <v>570</v>
      </c>
    </row>
    <row r="15" spans="1:2" x14ac:dyDescent="0.25">
      <c r="A15" t="s">
        <v>14</v>
      </c>
      <c r="B15" s="28">
        <v>520</v>
      </c>
    </row>
    <row r="16" spans="1:2" x14ac:dyDescent="0.25">
      <c r="A16" t="s">
        <v>15</v>
      </c>
      <c r="B16" s="28">
        <v>510</v>
      </c>
    </row>
    <row r="17" spans="1:2" x14ac:dyDescent="0.25">
      <c r="A17" t="s">
        <v>16</v>
      </c>
      <c r="B17" s="28">
        <v>530</v>
      </c>
    </row>
    <row r="18" spans="1:2" x14ac:dyDescent="0.25">
      <c r="A18" t="s">
        <v>18</v>
      </c>
    </row>
    <row r="19" spans="1:2" x14ac:dyDescent="0.25">
      <c r="A19" s="2" t="s">
        <v>2</v>
      </c>
      <c r="B19" s="5">
        <v>350</v>
      </c>
    </row>
    <row r="20" spans="1:2" x14ac:dyDescent="0.25">
      <c r="A20" s="2" t="s">
        <v>3</v>
      </c>
      <c r="B20" s="5">
        <v>345</v>
      </c>
    </row>
    <row r="21" spans="1:2" x14ac:dyDescent="0.25">
      <c r="A21" s="2" t="s">
        <v>4</v>
      </c>
      <c r="B21" s="5">
        <v>345</v>
      </c>
    </row>
    <row r="22" spans="1:2" x14ac:dyDescent="0.25">
      <c r="A22" s="2" t="s">
        <v>5</v>
      </c>
      <c r="B22" s="5">
        <v>315</v>
      </c>
    </row>
    <row r="23" spans="1:2" x14ac:dyDescent="0.25">
      <c r="A23" s="2" t="s">
        <v>6</v>
      </c>
      <c r="B23" s="5">
        <v>345</v>
      </c>
    </row>
    <row r="24" spans="1:2" x14ac:dyDescent="0.25">
      <c r="A24" s="2" t="s">
        <v>7</v>
      </c>
      <c r="B24" s="5">
        <v>260</v>
      </c>
    </row>
    <row r="25" spans="1:2" x14ac:dyDescent="0.25">
      <c r="A25" s="3" t="s">
        <v>8</v>
      </c>
      <c r="B25" s="5">
        <v>320</v>
      </c>
    </row>
    <row r="26" spans="1:2" x14ac:dyDescent="0.25">
      <c r="A26" s="3" t="s">
        <v>9</v>
      </c>
      <c r="B26" s="5">
        <v>360</v>
      </c>
    </row>
    <row r="27" spans="1:2" x14ac:dyDescent="0.25">
      <c r="A27" s="3" t="s">
        <v>10</v>
      </c>
      <c r="B27" s="5">
        <v>330</v>
      </c>
    </row>
    <row r="28" spans="1:2" x14ac:dyDescent="0.25">
      <c r="A28" s="3" t="s">
        <v>11</v>
      </c>
      <c r="B28" s="5">
        <v>335</v>
      </c>
    </row>
    <row r="29" spans="1:2" x14ac:dyDescent="0.25">
      <c r="A29" s="3" t="s">
        <v>12</v>
      </c>
      <c r="B29" s="5">
        <v>385</v>
      </c>
    </row>
    <row r="30" spans="1:2" x14ac:dyDescent="0.25">
      <c r="A30" s="3" t="s">
        <v>13</v>
      </c>
      <c r="B30" s="5">
        <v>330</v>
      </c>
    </row>
    <row r="31" spans="1:2" x14ac:dyDescent="0.25">
      <c r="A31" s="3" t="s">
        <v>14</v>
      </c>
      <c r="B31" s="5">
        <v>350</v>
      </c>
    </row>
    <row r="32" spans="1:2" x14ac:dyDescent="0.25">
      <c r="A32" s="2" t="s">
        <v>15</v>
      </c>
      <c r="B32" s="5">
        <v>290</v>
      </c>
    </row>
    <row r="33" spans="1:2" x14ac:dyDescent="0.25">
      <c r="A33" s="2" t="s">
        <v>16</v>
      </c>
      <c r="B33" s="5">
        <v>440</v>
      </c>
    </row>
    <row r="34" spans="1:2" x14ac:dyDescent="0.25">
      <c r="A34" s="4" t="s">
        <v>19</v>
      </c>
    </row>
    <row r="35" spans="1:2" x14ac:dyDescent="0.25">
      <c r="A35" s="2" t="s">
        <v>2</v>
      </c>
      <c r="B35" s="5">
        <v>120</v>
      </c>
    </row>
    <row r="36" spans="1:2" x14ac:dyDescent="0.25">
      <c r="A36" s="2" t="s">
        <v>3</v>
      </c>
      <c r="B36" s="5">
        <v>120</v>
      </c>
    </row>
    <row r="37" spans="1:2" x14ac:dyDescent="0.25">
      <c r="A37" s="2" t="s">
        <v>4</v>
      </c>
      <c r="B37" s="5">
        <v>120</v>
      </c>
    </row>
    <row r="38" spans="1:2" x14ac:dyDescent="0.25">
      <c r="A38" s="2" t="s">
        <v>5</v>
      </c>
      <c r="B38" s="5">
        <v>120</v>
      </c>
    </row>
    <row r="39" spans="1:2" x14ac:dyDescent="0.25">
      <c r="A39" s="2" t="s">
        <v>6</v>
      </c>
      <c r="B39" s="5">
        <v>120</v>
      </c>
    </row>
    <row r="40" spans="1:2" x14ac:dyDescent="0.25">
      <c r="A40" s="2" t="s">
        <v>7</v>
      </c>
      <c r="B40" s="5">
        <v>120</v>
      </c>
    </row>
    <row r="41" spans="1:2" x14ac:dyDescent="0.25">
      <c r="A41" s="3" t="s">
        <v>8</v>
      </c>
      <c r="B41" s="5">
        <v>120</v>
      </c>
    </row>
    <row r="42" spans="1:2" x14ac:dyDescent="0.25">
      <c r="A42" s="3" t="s">
        <v>9</v>
      </c>
      <c r="B42" s="5">
        <v>120</v>
      </c>
    </row>
    <row r="43" spans="1:2" x14ac:dyDescent="0.25">
      <c r="A43" s="3" t="s">
        <v>10</v>
      </c>
      <c r="B43" s="5">
        <v>120</v>
      </c>
    </row>
    <row r="44" spans="1:2" x14ac:dyDescent="0.25">
      <c r="A44" s="3" t="s">
        <v>11</v>
      </c>
      <c r="B44" s="5">
        <v>120</v>
      </c>
    </row>
    <row r="45" spans="1:2" x14ac:dyDescent="0.25">
      <c r="A45" s="3" t="s">
        <v>12</v>
      </c>
      <c r="B45" s="5">
        <v>120</v>
      </c>
    </row>
    <row r="46" spans="1:2" x14ac:dyDescent="0.25">
      <c r="A46" s="3" t="s">
        <v>13</v>
      </c>
      <c r="B46" s="5">
        <v>120</v>
      </c>
    </row>
    <row r="47" spans="1:2" x14ac:dyDescent="0.25">
      <c r="A47" s="3" t="s">
        <v>14</v>
      </c>
      <c r="B47" s="5">
        <v>120</v>
      </c>
    </row>
    <row r="48" spans="1:2" x14ac:dyDescent="0.25">
      <c r="A48" s="2" t="s">
        <v>15</v>
      </c>
      <c r="B48" s="5">
        <v>120</v>
      </c>
    </row>
    <row r="49" spans="1:2" x14ac:dyDescent="0.25">
      <c r="A49" s="2" t="s">
        <v>16</v>
      </c>
      <c r="B49" s="5">
        <v>120</v>
      </c>
    </row>
    <row r="50" spans="1:2" x14ac:dyDescent="0.25">
      <c r="A50" s="4" t="s">
        <v>20</v>
      </c>
    </row>
    <row r="51" spans="1:2" x14ac:dyDescent="0.25">
      <c r="A51" s="2" t="s">
        <v>2</v>
      </c>
      <c r="B51" s="5">
        <v>705</v>
      </c>
    </row>
    <row r="52" spans="1:2" x14ac:dyDescent="0.25">
      <c r="A52" s="2" t="s">
        <v>3</v>
      </c>
      <c r="B52" s="5">
        <v>835</v>
      </c>
    </row>
    <row r="53" spans="1:2" x14ac:dyDescent="0.25">
      <c r="A53" s="2" t="s">
        <v>4</v>
      </c>
      <c r="B53" s="5">
        <v>835</v>
      </c>
    </row>
    <row r="54" spans="1:2" x14ac:dyDescent="0.25">
      <c r="A54" s="2" t="s">
        <v>5</v>
      </c>
      <c r="B54" s="5">
        <v>945</v>
      </c>
    </row>
    <row r="55" spans="1:2" x14ac:dyDescent="0.25">
      <c r="A55" s="2" t="s">
        <v>6</v>
      </c>
      <c r="B55" s="5">
        <v>825</v>
      </c>
    </row>
    <row r="56" spans="1:2" x14ac:dyDescent="0.25">
      <c r="A56" s="2" t="s">
        <v>7</v>
      </c>
      <c r="B56" s="5">
        <v>575</v>
      </c>
    </row>
    <row r="57" spans="1:2" x14ac:dyDescent="0.25">
      <c r="A57" s="3" t="s">
        <v>8</v>
      </c>
      <c r="B57" s="5">
        <v>880</v>
      </c>
    </row>
    <row r="58" spans="1:2" x14ac:dyDescent="0.25">
      <c r="A58" s="3" t="s">
        <v>9</v>
      </c>
      <c r="B58" s="5">
        <v>1070</v>
      </c>
    </row>
    <row r="59" spans="1:2" x14ac:dyDescent="0.25">
      <c r="A59" s="3" t="s">
        <v>10</v>
      </c>
      <c r="B59" s="5">
        <v>990</v>
      </c>
    </row>
    <row r="60" spans="1:2" x14ac:dyDescent="0.25">
      <c r="A60" s="3" t="s">
        <v>11</v>
      </c>
      <c r="B60" s="5">
        <v>1000</v>
      </c>
    </row>
    <row r="61" spans="1:2" x14ac:dyDescent="0.25">
      <c r="A61" s="3" t="s">
        <v>12</v>
      </c>
      <c r="B61" s="5">
        <v>1015</v>
      </c>
    </row>
    <row r="62" spans="1:2" x14ac:dyDescent="0.25">
      <c r="A62" s="3" t="s">
        <v>13</v>
      </c>
      <c r="B62" s="5">
        <v>980</v>
      </c>
    </row>
    <row r="63" spans="1:2" x14ac:dyDescent="0.25">
      <c r="A63" s="3" t="s">
        <v>14</v>
      </c>
      <c r="B63" s="5">
        <v>1120</v>
      </c>
    </row>
    <row r="64" spans="1:2" x14ac:dyDescent="0.25">
      <c r="A64" s="2" t="s">
        <v>15</v>
      </c>
      <c r="B64" s="5">
        <v>0</v>
      </c>
    </row>
    <row r="65" spans="1:2" x14ac:dyDescent="0.25">
      <c r="A65" s="2" t="s">
        <v>16</v>
      </c>
      <c r="B65" s="5">
        <v>1175</v>
      </c>
    </row>
    <row r="66" spans="1:2" x14ac:dyDescent="0.25">
      <c r="A66" s="26" t="s">
        <v>21</v>
      </c>
      <c r="B66" s="29"/>
    </row>
    <row r="67" spans="1:2" ht="29.25" x14ac:dyDescent="0.25">
      <c r="A67" s="6" t="s">
        <v>22</v>
      </c>
      <c r="B67" s="30">
        <v>115</v>
      </c>
    </row>
    <row r="68" spans="1:2" ht="29.25" x14ac:dyDescent="0.25">
      <c r="A68" s="6" t="s">
        <v>23</v>
      </c>
      <c r="B68" s="30">
        <v>305</v>
      </c>
    </row>
    <row r="69" spans="1:2" x14ac:dyDescent="0.25">
      <c r="A69" s="6" t="s">
        <v>24</v>
      </c>
      <c r="B69" s="30">
        <f>(170*1.3)*1.2*1.15</f>
        <v>304.97999999999996</v>
      </c>
    </row>
    <row r="70" spans="1:2" ht="29.25" x14ac:dyDescent="0.25">
      <c r="A70" s="6" t="s">
        <v>25</v>
      </c>
      <c r="B70" s="30">
        <f>(170*1.3)*1.2*1.15</f>
        <v>304.97999999999996</v>
      </c>
    </row>
    <row r="71" spans="1:2" ht="29.25" x14ac:dyDescent="0.25">
      <c r="A71" s="6" t="s">
        <v>26</v>
      </c>
      <c r="B71" s="30">
        <v>20</v>
      </c>
    </row>
    <row r="72" spans="1:2" ht="29.25" x14ac:dyDescent="0.25">
      <c r="A72" s="6" t="s">
        <v>27</v>
      </c>
      <c r="B72" s="30">
        <v>420</v>
      </c>
    </row>
    <row r="73" spans="1:2" ht="29.25" x14ac:dyDescent="0.25">
      <c r="A73" s="6" t="s">
        <v>28</v>
      </c>
      <c r="B73" s="30">
        <v>205</v>
      </c>
    </row>
    <row r="74" spans="1:2" ht="29.25" x14ac:dyDescent="0.25">
      <c r="A74" s="6" t="s">
        <v>29</v>
      </c>
      <c r="B74" s="30">
        <v>95</v>
      </c>
    </row>
    <row r="75" spans="1:2" x14ac:dyDescent="0.25">
      <c r="A75" s="6" t="s">
        <v>30</v>
      </c>
      <c r="B75" s="30">
        <v>95</v>
      </c>
    </row>
    <row r="76" spans="1:2" x14ac:dyDescent="0.25">
      <c r="A76" s="6" t="s">
        <v>31</v>
      </c>
      <c r="B76" s="30">
        <v>220</v>
      </c>
    </row>
    <row r="77" spans="1:2" ht="29.25" x14ac:dyDescent="0.25">
      <c r="A77" s="6" t="s">
        <v>32</v>
      </c>
      <c r="B77" s="30">
        <v>140</v>
      </c>
    </row>
    <row r="78" spans="1:2" ht="29.25" x14ac:dyDescent="0.25">
      <c r="A78" s="6" t="s">
        <v>33</v>
      </c>
      <c r="B78" s="30">
        <v>75</v>
      </c>
    </row>
    <row r="79" spans="1:2" ht="29.25" x14ac:dyDescent="0.25">
      <c r="A79" s="6" t="s">
        <v>34</v>
      </c>
      <c r="B79" s="30">
        <v>210</v>
      </c>
    </row>
    <row r="80" spans="1:2" ht="29.25" x14ac:dyDescent="0.25">
      <c r="A80" s="6" t="s">
        <v>35</v>
      </c>
      <c r="B80" s="30">
        <v>185</v>
      </c>
    </row>
    <row r="81" spans="1:2" ht="29.25" x14ac:dyDescent="0.25">
      <c r="A81" s="6" t="s">
        <v>36</v>
      </c>
      <c r="B81" s="30">
        <v>185</v>
      </c>
    </row>
    <row r="82" spans="1:2" ht="29.25" x14ac:dyDescent="0.25">
      <c r="A82" s="7" t="s">
        <v>37</v>
      </c>
      <c r="B82" s="30">
        <v>250</v>
      </c>
    </row>
    <row r="83" spans="1:2" x14ac:dyDescent="0.25">
      <c r="A83" s="7" t="s">
        <v>38</v>
      </c>
      <c r="B83" s="30">
        <v>205</v>
      </c>
    </row>
    <row r="84" spans="1:2" ht="29.25" x14ac:dyDescent="0.25">
      <c r="A84" s="7" t="s">
        <v>39</v>
      </c>
      <c r="B84" s="30">
        <f>138*1.2*1.15</f>
        <v>190.43999999999997</v>
      </c>
    </row>
    <row r="85" spans="1:2" ht="29.25" x14ac:dyDescent="0.25">
      <c r="A85" s="7" t="s">
        <v>40</v>
      </c>
      <c r="B85" s="30">
        <v>75</v>
      </c>
    </row>
    <row r="86" spans="1:2" ht="29.25" x14ac:dyDescent="0.25">
      <c r="A86" s="7" t="s">
        <v>41</v>
      </c>
      <c r="B86" s="30">
        <v>75</v>
      </c>
    </row>
    <row r="87" spans="1:2" ht="29.25" x14ac:dyDescent="0.25">
      <c r="A87" s="8" t="s">
        <v>42</v>
      </c>
      <c r="B87" s="30">
        <v>255</v>
      </c>
    </row>
    <row r="88" spans="1:2" ht="29.25" x14ac:dyDescent="0.25">
      <c r="A88" s="8" t="s">
        <v>43</v>
      </c>
      <c r="B88" s="30">
        <v>225</v>
      </c>
    </row>
    <row r="89" spans="1:2" x14ac:dyDescent="0.25">
      <c r="A89" s="9" t="s">
        <v>44</v>
      </c>
      <c r="B89" s="30">
        <v>370</v>
      </c>
    </row>
    <row r="90" spans="1:2" x14ac:dyDescent="0.25">
      <c r="A90" s="7" t="s">
        <v>45</v>
      </c>
      <c r="B90" s="30">
        <v>170</v>
      </c>
    </row>
    <row r="91" spans="1:2" ht="29.25" x14ac:dyDescent="0.25">
      <c r="A91" s="7" t="s">
        <v>46</v>
      </c>
      <c r="B91" s="30">
        <v>265</v>
      </c>
    </row>
    <row r="92" spans="1:2" x14ac:dyDescent="0.25">
      <c r="A92" s="7" t="s">
        <v>47</v>
      </c>
      <c r="B92" s="30">
        <f>(64*1.3)*1.2*1.15</f>
        <v>114.81599999999999</v>
      </c>
    </row>
    <row r="93" spans="1:2" ht="29.25" x14ac:dyDescent="0.25">
      <c r="A93" s="7" t="s">
        <v>48</v>
      </c>
      <c r="B93" s="30">
        <v>230</v>
      </c>
    </row>
    <row r="94" spans="1:2" ht="29.25" x14ac:dyDescent="0.25">
      <c r="A94" s="7" t="s">
        <v>49</v>
      </c>
      <c r="B94" s="30">
        <v>135</v>
      </c>
    </row>
    <row r="95" spans="1:2" x14ac:dyDescent="0.25">
      <c r="A95" s="7" t="s">
        <v>50</v>
      </c>
      <c r="B95" s="30">
        <v>220</v>
      </c>
    </row>
    <row r="96" spans="1:2" x14ac:dyDescent="0.25">
      <c r="A96" s="7" t="s">
        <v>51</v>
      </c>
      <c r="B96" s="30">
        <v>500</v>
      </c>
    </row>
    <row r="97" spans="1:2" x14ac:dyDescent="0.25">
      <c r="A97" s="7" t="s">
        <v>52</v>
      </c>
      <c r="B97" s="30">
        <v>60</v>
      </c>
    </row>
    <row r="98" spans="1:2" x14ac:dyDescent="0.25">
      <c r="A98" s="7" t="s">
        <v>53</v>
      </c>
      <c r="B98" s="30">
        <f>40*1.2*1.15</f>
        <v>55.199999999999996</v>
      </c>
    </row>
    <row r="99" spans="1:2" x14ac:dyDescent="0.25">
      <c r="A99" s="7" t="s">
        <v>54</v>
      </c>
      <c r="B99" s="30">
        <v>45</v>
      </c>
    </row>
    <row r="100" spans="1:2" ht="29.25" x14ac:dyDescent="0.25">
      <c r="A100" s="7" t="s">
        <v>55</v>
      </c>
      <c r="B100" s="30">
        <v>145</v>
      </c>
    </row>
    <row r="101" spans="1:2" x14ac:dyDescent="0.25">
      <c r="A101" s="7" t="s">
        <v>56</v>
      </c>
      <c r="B101" s="30">
        <v>125</v>
      </c>
    </row>
    <row r="102" spans="1:2" ht="29.25" x14ac:dyDescent="0.25">
      <c r="A102" s="7" t="s">
        <v>57</v>
      </c>
      <c r="B102" s="30">
        <v>80</v>
      </c>
    </row>
    <row r="103" spans="1:2" x14ac:dyDescent="0.25">
      <c r="A103" s="7" t="s">
        <v>58</v>
      </c>
      <c r="B103" s="30">
        <v>375</v>
      </c>
    </row>
    <row r="104" spans="1:2" x14ac:dyDescent="0.25">
      <c r="A104" s="7" t="s">
        <v>59</v>
      </c>
      <c r="B104" s="30">
        <v>130</v>
      </c>
    </row>
    <row r="105" spans="1:2" ht="29.25" x14ac:dyDescent="0.25">
      <c r="A105" s="7" t="s">
        <v>60</v>
      </c>
      <c r="B105" s="30">
        <v>165</v>
      </c>
    </row>
    <row r="106" spans="1:2" ht="29.25" x14ac:dyDescent="0.25">
      <c r="A106" s="7" t="s">
        <v>61</v>
      </c>
      <c r="B106" s="30">
        <v>130</v>
      </c>
    </row>
    <row r="107" spans="1:2" ht="29.25" x14ac:dyDescent="0.25">
      <c r="A107" s="7" t="s">
        <v>62</v>
      </c>
      <c r="B107" s="30">
        <v>140</v>
      </c>
    </row>
    <row r="108" spans="1:2" x14ac:dyDescent="0.25">
      <c r="A108" s="7" t="s">
        <v>63</v>
      </c>
      <c r="B108" s="30">
        <f>83*1.2*1.15</f>
        <v>114.53999999999998</v>
      </c>
    </row>
    <row r="109" spans="1:2" x14ac:dyDescent="0.25">
      <c r="A109" s="7" t="s">
        <v>64</v>
      </c>
      <c r="B109" s="30">
        <v>320</v>
      </c>
    </row>
    <row r="110" spans="1:2" ht="29.25" x14ac:dyDescent="0.25">
      <c r="A110" s="7" t="s">
        <v>65</v>
      </c>
      <c r="B110" s="30">
        <v>200</v>
      </c>
    </row>
    <row r="111" spans="1:2" ht="29.25" x14ac:dyDescent="0.25">
      <c r="A111" s="7" t="s">
        <v>66</v>
      </c>
      <c r="B111" s="30">
        <v>30</v>
      </c>
    </row>
    <row r="112" spans="1:2" ht="43.5" x14ac:dyDescent="0.25">
      <c r="A112" s="7" t="s">
        <v>67</v>
      </c>
      <c r="B112" s="30">
        <v>60</v>
      </c>
    </row>
    <row r="113" spans="1:2" ht="30" x14ac:dyDescent="0.25">
      <c r="A113" s="10" t="s">
        <v>317</v>
      </c>
      <c r="B113" s="30"/>
    </row>
    <row r="114" spans="1:2" x14ac:dyDescent="0.25">
      <c r="A114" s="7" t="s">
        <v>68</v>
      </c>
      <c r="B114" s="30">
        <v>65</v>
      </c>
    </row>
    <row r="115" spans="1:2" x14ac:dyDescent="0.25">
      <c r="A115" s="7" t="s">
        <v>69</v>
      </c>
      <c r="B115" s="30">
        <v>415</v>
      </c>
    </row>
    <row r="116" spans="1:2" x14ac:dyDescent="0.25">
      <c r="A116" s="7" t="s">
        <v>70</v>
      </c>
      <c r="B116" s="30">
        <f>(17*1.3)*1.2*1.15</f>
        <v>30.497999999999998</v>
      </c>
    </row>
    <row r="117" spans="1:2" x14ac:dyDescent="0.25">
      <c r="A117" s="7" t="s">
        <v>71</v>
      </c>
      <c r="B117" s="30">
        <f>(17*1.3)*1.2*1.15</f>
        <v>30.497999999999998</v>
      </c>
    </row>
    <row r="118" spans="1:2" x14ac:dyDescent="0.25">
      <c r="A118" s="7" t="s">
        <v>72</v>
      </c>
      <c r="B118" s="30">
        <v>150</v>
      </c>
    </row>
    <row r="119" spans="1:2" ht="43.5" x14ac:dyDescent="0.25">
      <c r="A119" s="7" t="s">
        <v>73</v>
      </c>
      <c r="B119" s="30">
        <v>125</v>
      </c>
    </row>
    <row r="120" spans="1:2" x14ac:dyDescent="0.25">
      <c r="A120" s="7" t="s">
        <v>74</v>
      </c>
      <c r="B120" s="30">
        <v>170</v>
      </c>
    </row>
    <row r="121" spans="1:2" x14ac:dyDescent="0.25">
      <c r="A121" s="7" t="s">
        <v>75</v>
      </c>
      <c r="B121" s="30">
        <v>105</v>
      </c>
    </row>
    <row r="122" spans="1:2" x14ac:dyDescent="0.25">
      <c r="A122" s="7" t="s">
        <v>76</v>
      </c>
      <c r="B122" s="30">
        <f>83*1.2*1.15</f>
        <v>114.53999999999998</v>
      </c>
    </row>
    <row r="123" spans="1:2" x14ac:dyDescent="0.25">
      <c r="A123" s="11" t="s">
        <v>77</v>
      </c>
      <c r="B123" s="30">
        <f>83*1.2*1.15</f>
        <v>114.53999999999998</v>
      </c>
    </row>
    <row r="124" spans="1:2" ht="29.25" x14ac:dyDescent="0.25">
      <c r="A124" s="7" t="s">
        <v>78</v>
      </c>
      <c r="B124" s="30">
        <v>130</v>
      </c>
    </row>
    <row r="125" spans="1:2" x14ac:dyDescent="0.25">
      <c r="A125" s="7" t="s">
        <v>79</v>
      </c>
      <c r="B125" s="30">
        <v>200</v>
      </c>
    </row>
    <row r="126" spans="1:2" ht="43.5" x14ac:dyDescent="0.25">
      <c r="A126" s="7" t="s">
        <v>80</v>
      </c>
      <c r="B126" s="30">
        <v>150</v>
      </c>
    </row>
    <row r="127" spans="1:2" ht="29.25" x14ac:dyDescent="0.25">
      <c r="A127" s="7" t="s">
        <v>81</v>
      </c>
      <c r="B127" s="30">
        <v>150</v>
      </c>
    </row>
    <row r="128" spans="1:2" ht="43.5" x14ac:dyDescent="0.25">
      <c r="A128" s="7" t="s">
        <v>82</v>
      </c>
      <c r="B128" s="30">
        <v>150</v>
      </c>
    </row>
    <row r="129" spans="1:2" ht="29.25" x14ac:dyDescent="0.25">
      <c r="A129" s="7" t="s">
        <v>83</v>
      </c>
      <c r="B129" s="30">
        <v>150</v>
      </c>
    </row>
    <row r="130" spans="1:2" x14ac:dyDescent="0.25">
      <c r="A130" s="7" t="s">
        <v>84</v>
      </c>
      <c r="B130" s="30">
        <v>460</v>
      </c>
    </row>
    <row r="131" spans="1:2" x14ac:dyDescent="0.25">
      <c r="A131" s="7" t="s">
        <v>85</v>
      </c>
      <c r="B131" s="30">
        <v>210</v>
      </c>
    </row>
    <row r="132" spans="1:2" x14ac:dyDescent="0.25">
      <c r="A132" s="7" t="s">
        <v>86</v>
      </c>
      <c r="B132" s="30"/>
    </row>
    <row r="133" spans="1:2" x14ac:dyDescent="0.25">
      <c r="A133" s="7" t="s">
        <v>87</v>
      </c>
      <c r="B133" s="30">
        <v>160</v>
      </c>
    </row>
    <row r="134" spans="1:2" x14ac:dyDescent="0.25">
      <c r="A134" s="7" t="s">
        <v>88</v>
      </c>
      <c r="B134" s="30"/>
    </row>
    <row r="135" spans="1:2" x14ac:dyDescent="0.25">
      <c r="A135" s="7" t="s">
        <v>89</v>
      </c>
      <c r="B135" s="30">
        <v>340</v>
      </c>
    </row>
    <row r="136" spans="1:2" ht="43.5" x14ac:dyDescent="0.25">
      <c r="A136" s="7" t="s">
        <v>90</v>
      </c>
      <c r="B136" s="30">
        <v>40</v>
      </c>
    </row>
    <row r="137" spans="1:2" x14ac:dyDescent="0.25">
      <c r="A137" s="7" t="s">
        <v>91</v>
      </c>
      <c r="B137" s="30">
        <v>85</v>
      </c>
    </row>
    <row r="138" spans="1:2" ht="29.25" x14ac:dyDescent="0.25">
      <c r="A138" s="7" t="s">
        <v>92</v>
      </c>
      <c r="B138" s="30">
        <v>40</v>
      </c>
    </row>
    <row r="139" spans="1:2" x14ac:dyDescent="0.25">
      <c r="A139" s="7" t="s">
        <v>93</v>
      </c>
      <c r="B139" s="30">
        <v>15</v>
      </c>
    </row>
    <row r="140" spans="1:2" ht="29.25" x14ac:dyDescent="0.25">
      <c r="A140" s="7" t="s">
        <v>94</v>
      </c>
      <c r="B140" s="30">
        <v>35</v>
      </c>
    </row>
    <row r="141" spans="1:2" ht="29.25" x14ac:dyDescent="0.25">
      <c r="A141" s="7" t="s">
        <v>95</v>
      </c>
      <c r="B141" s="30">
        <f>76*1.2*1.15</f>
        <v>104.88</v>
      </c>
    </row>
    <row r="142" spans="1:2" x14ac:dyDescent="0.25">
      <c r="A142" s="7" t="s">
        <v>96</v>
      </c>
      <c r="B142" s="30">
        <v>40</v>
      </c>
    </row>
    <row r="143" spans="1:2" x14ac:dyDescent="0.25">
      <c r="A143" s="7" t="s">
        <v>97</v>
      </c>
      <c r="B143" s="30">
        <v>150</v>
      </c>
    </row>
    <row r="144" spans="1:2" x14ac:dyDescent="0.25">
      <c r="A144" s="7" t="s">
        <v>98</v>
      </c>
      <c r="B144" s="30">
        <v>105</v>
      </c>
    </row>
    <row r="145" spans="1:2" ht="29.25" x14ac:dyDescent="0.25">
      <c r="A145" s="7" t="s">
        <v>99</v>
      </c>
      <c r="B145" s="30">
        <v>40</v>
      </c>
    </row>
    <row r="146" spans="1:2" x14ac:dyDescent="0.25">
      <c r="A146" s="7" t="s">
        <v>100</v>
      </c>
      <c r="B146" s="30">
        <v>140</v>
      </c>
    </row>
    <row r="147" spans="1:2" x14ac:dyDescent="0.25">
      <c r="A147" s="7" t="s">
        <v>101</v>
      </c>
      <c r="B147" s="30">
        <v>295</v>
      </c>
    </row>
    <row r="148" spans="1:2" x14ac:dyDescent="0.25">
      <c r="A148" s="7" t="s">
        <v>102</v>
      </c>
      <c r="B148" s="30">
        <v>210</v>
      </c>
    </row>
    <row r="149" spans="1:2" x14ac:dyDescent="0.25">
      <c r="A149" s="7" t="s">
        <v>103</v>
      </c>
      <c r="B149" s="30">
        <v>205</v>
      </c>
    </row>
    <row r="150" spans="1:2" x14ac:dyDescent="0.25">
      <c r="A150" s="7" t="s">
        <v>104</v>
      </c>
      <c r="B150" s="30">
        <v>205</v>
      </c>
    </row>
    <row r="151" spans="1:2" ht="29.25" x14ac:dyDescent="0.25">
      <c r="A151" s="7" t="s">
        <v>105</v>
      </c>
      <c r="B151" s="30">
        <v>205</v>
      </c>
    </row>
    <row r="152" spans="1:2" x14ac:dyDescent="0.25">
      <c r="A152" s="12" t="s">
        <v>106</v>
      </c>
      <c r="B152" s="30">
        <v>485</v>
      </c>
    </row>
    <row r="153" spans="1:2" x14ac:dyDescent="0.25">
      <c r="A153" s="12" t="s">
        <v>107</v>
      </c>
      <c r="B153" s="30">
        <f>269*1.3</f>
        <v>349.7</v>
      </c>
    </row>
    <row r="154" spans="1:2" x14ac:dyDescent="0.25">
      <c r="A154" s="12" t="s">
        <v>108</v>
      </c>
      <c r="B154" s="30">
        <v>295</v>
      </c>
    </row>
    <row r="155" spans="1:2" x14ac:dyDescent="0.25">
      <c r="A155" s="12" t="s">
        <v>109</v>
      </c>
      <c r="B155" s="30">
        <f>173*1.3</f>
        <v>224.9</v>
      </c>
    </row>
    <row r="156" spans="1:2" x14ac:dyDescent="0.25">
      <c r="A156" s="12" t="s">
        <v>110</v>
      </c>
      <c r="B156" s="30">
        <v>450</v>
      </c>
    </row>
    <row r="157" spans="1:2" x14ac:dyDescent="0.25">
      <c r="A157" s="12" t="s">
        <v>111</v>
      </c>
      <c r="B157" s="30">
        <v>450</v>
      </c>
    </row>
    <row r="158" spans="1:2" x14ac:dyDescent="0.25">
      <c r="A158" s="12" t="s">
        <v>112</v>
      </c>
      <c r="B158" s="30">
        <v>260</v>
      </c>
    </row>
    <row r="159" spans="1:2" x14ac:dyDescent="0.25">
      <c r="A159" s="12" t="s">
        <v>113</v>
      </c>
      <c r="B159" s="30">
        <f>173*1.3</f>
        <v>224.9</v>
      </c>
    </row>
    <row r="160" spans="1:2" x14ac:dyDescent="0.25">
      <c r="A160" s="12" t="s">
        <v>114</v>
      </c>
      <c r="B160" s="30">
        <v>25</v>
      </c>
    </row>
    <row r="161" spans="1:2" x14ac:dyDescent="0.25">
      <c r="A161" s="13" t="s">
        <v>115</v>
      </c>
      <c r="B161" s="31">
        <v>380</v>
      </c>
    </row>
    <row r="162" spans="1:2" x14ac:dyDescent="0.25">
      <c r="A162" s="13" t="s">
        <v>116</v>
      </c>
      <c r="B162" s="31">
        <v>230</v>
      </c>
    </row>
    <row r="163" spans="1:2" x14ac:dyDescent="0.25">
      <c r="A163" s="13" t="s">
        <v>117</v>
      </c>
      <c r="B163" s="31">
        <v>340</v>
      </c>
    </row>
    <row r="164" spans="1:2" x14ac:dyDescent="0.25">
      <c r="A164" s="13" t="s">
        <v>118</v>
      </c>
      <c r="B164" s="31">
        <v>210</v>
      </c>
    </row>
    <row r="165" spans="1:2" x14ac:dyDescent="0.25">
      <c r="A165" s="13" t="s">
        <v>119</v>
      </c>
      <c r="B165" s="31">
        <v>305</v>
      </c>
    </row>
    <row r="166" spans="1:2" x14ac:dyDescent="0.25">
      <c r="A166" s="13" t="s">
        <v>120</v>
      </c>
      <c r="B166" s="31">
        <v>310</v>
      </c>
    </row>
    <row r="167" spans="1:2" x14ac:dyDescent="0.25">
      <c r="A167" s="13" t="s">
        <v>121</v>
      </c>
      <c r="B167" s="31">
        <v>310</v>
      </c>
    </row>
    <row r="168" spans="1:2" x14ac:dyDescent="0.25">
      <c r="A168" s="13" t="s">
        <v>122</v>
      </c>
      <c r="B168" s="31">
        <v>380</v>
      </c>
    </row>
    <row r="169" spans="1:2" x14ac:dyDescent="0.25">
      <c r="A169" s="13" t="s">
        <v>123</v>
      </c>
      <c r="B169" s="31">
        <v>330</v>
      </c>
    </row>
    <row r="170" spans="1:2" x14ac:dyDescent="0.25">
      <c r="A170" s="13" t="s">
        <v>124</v>
      </c>
      <c r="B170" s="31">
        <v>340</v>
      </c>
    </row>
    <row r="171" spans="1:2" x14ac:dyDescent="0.25">
      <c r="A171" s="13" t="s">
        <v>125</v>
      </c>
      <c r="B171" s="31">
        <v>330</v>
      </c>
    </row>
    <row r="172" spans="1:2" x14ac:dyDescent="0.25">
      <c r="A172" s="13" t="s">
        <v>126</v>
      </c>
      <c r="B172" s="31">
        <v>320</v>
      </c>
    </row>
    <row r="173" spans="1:2" x14ac:dyDescent="0.25">
      <c r="A173" s="13" t="s">
        <v>127</v>
      </c>
      <c r="B173" s="31">
        <v>320</v>
      </c>
    </row>
    <row r="174" spans="1:2" x14ac:dyDescent="0.25">
      <c r="A174" s="13" t="s">
        <v>128</v>
      </c>
      <c r="B174" s="31">
        <v>320</v>
      </c>
    </row>
    <row r="175" spans="1:2" x14ac:dyDescent="0.25">
      <c r="A175" s="13" t="s">
        <v>129</v>
      </c>
      <c r="B175" s="31">
        <v>300</v>
      </c>
    </row>
    <row r="176" spans="1:2" x14ac:dyDescent="0.25">
      <c r="A176" s="13" t="s">
        <v>130</v>
      </c>
      <c r="B176" s="31">
        <v>320</v>
      </c>
    </row>
    <row r="177" spans="1:2" x14ac:dyDescent="0.25">
      <c r="A177" s="13" t="s">
        <v>131</v>
      </c>
      <c r="B177" s="31">
        <v>320</v>
      </c>
    </row>
    <row r="178" spans="1:2" x14ac:dyDescent="0.25">
      <c r="A178" s="13" t="s">
        <v>132</v>
      </c>
      <c r="B178" s="31">
        <v>320</v>
      </c>
    </row>
    <row r="179" spans="1:2" x14ac:dyDescent="0.25">
      <c r="A179" s="14" t="s">
        <v>133</v>
      </c>
      <c r="B179" s="31">
        <v>320</v>
      </c>
    </row>
    <row r="180" spans="1:2" x14ac:dyDescent="0.25">
      <c r="A180" s="14" t="s">
        <v>134</v>
      </c>
      <c r="B180" s="31">
        <v>320</v>
      </c>
    </row>
    <row r="181" spans="1:2" x14ac:dyDescent="0.25">
      <c r="A181" s="13" t="s">
        <v>135</v>
      </c>
      <c r="B181" s="31">
        <v>300</v>
      </c>
    </row>
    <row r="182" spans="1:2" x14ac:dyDescent="0.25">
      <c r="A182" s="13" t="s">
        <v>136</v>
      </c>
      <c r="B182" s="31">
        <v>330</v>
      </c>
    </row>
    <row r="183" spans="1:2" x14ac:dyDescent="0.25">
      <c r="A183" s="13" t="s">
        <v>137</v>
      </c>
      <c r="B183" s="31">
        <v>320</v>
      </c>
    </row>
    <row r="184" spans="1:2" x14ac:dyDescent="0.25">
      <c r="A184" s="13" t="s">
        <v>138</v>
      </c>
      <c r="B184" s="31">
        <v>715</v>
      </c>
    </row>
    <row r="185" spans="1:2" x14ac:dyDescent="0.25">
      <c r="A185" s="13" t="s">
        <v>139</v>
      </c>
      <c r="B185" s="31">
        <v>415</v>
      </c>
    </row>
    <row r="186" spans="1:2" x14ac:dyDescent="0.25">
      <c r="A186" s="13" t="s">
        <v>140</v>
      </c>
      <c r="B186" s="31">
        <v>460.01</v>
      </c>
    </row>
    <row r="187" spans="1:2" ht="15" customHeight="1" x14ac:dyDescent="0.25">
      <c r="A187" s="38" t="s">
        <v>141</v>
      </c>
      <c r="B187" s="37"/>
    </row>
    <row r="188" spans="1:2" x14ac:dyDescent="0.25">
      <c r="A188" s="15" t="s">
        <v>142</v>
      </c>
      <c r="B188" s="32">
        <v>1800</v>
      </c>
    </row>
    <row r="189" spans="1:2" x14ac:dyDescent="0.25">
      <c r="A189" s="15" t="s">
        <v>143</v>
      </c>
      <c r="B189" s="32">
        <v>4895</v>
      </c>
    </row>
    <row r="190" spans="1:2" x14ac:dyDescent="0.25">
      <c r="A190" s="15" t="s">
        <v>144</v>
      </c>
      <c r="B190" s="32">
        <v>3340</v>
      </c>
    </row>
    <row r="191" spans="1:2" x14ac:dyDescent="0.25">
      <c r="A191" s="15" t="s">
        <v>145</v>
      </c>
      <c r="B191" s="32">
        <v>3340</v>
      </c>
    </row>
    <row r="192" spans="1:2" x14ac:dyDescent="0.25">
      <c r="A192" s="15" t="s">
        <v>146</v>
      </c>
      <c r="B192" s="32">
        <v>2570</v>
      </c>
    </row>
    <row r="193" spans="1:2" x14ac:dyDescent="0.25">
      <c r="A193" s="15" t="s">
        <v>147</v>
      </c>
      <c r="B193" s="32">
        <v>2181</v>
      </c>
    </row>
    <row r="194" spans="1:2" ht="26.25" x14ac:dyDescent="0.25">
      <c r="A194" s="15" t="s">
        <v>148</v>
      </c>
      <c r="B194" s="32">
        <v>2181</v>
      </c>
    </row>
    <row r="195" spans="1:2" x14ac:dyDescent="0.25">
      <c r="A195" s="39" t="s">
        <v>149</v>
      </c>
      <c r="B195" s="39"/>
    </row>
    <row r="196" spans="1:2" x14ac:dyDescent="0.25">
      <c r="A196" s="15" t="s">
        <v>142</v>
      </c>
      <c r="B196" s="32">
        <v>1800</v>
      </c>
    </row>
    <row r="197" spans="1:2" x14ac:dyDescent="0.25">
      <c r="A197" s="15" t="s">
        <v>143</v>
      </c>
      <c r="B197" s="32">
        <v>1344</v>
      </c>
    </row>
    <row r="198" spans="1:2" x14ac:dyDescent="0.25">
      <c r="A198" s="15" t="s">
        <v>144</v>
      </c>
      <c r="B198" s="33">
        <v>686</v>
      </c>
    </row>
    <row r="199" spans="1:2" x14ac:dyDescent="0.25">
      <c r="A199" s="15" t="s">
        <v>146</v>
      </c>
      <c r="B199" s="33">
        <v>2570</v>
      </c>
    </row>
    <row r="200" spans="1:2" x14ac:dyDescent="0.25">
      <c r="A200" s="15" t="s">
        <v>147</v>
      </c>
      <c r="B200" s="33">
        <v>2181</v>
      </c>
    </row>
    <row r="201" spans="1:2" x14ac:dyDescent="0.25">
      <c r="A201" s="15" t="s">
        <v>145</v>
      </c>
      <c r="B201" s="33">
        <v>1890</v>
      </c>
    </row>
    <row r="202" spans="1:2" x14ac:dyDescent="0.25">
      <c r="A202" s="40" t="s">
        <v>150</v>
      </c>
      <c r="B202" s="40"/>
    </row>
    <row r="203" spans="1:2" x14ac:dyDescent="0.25">
      <c r="A203" s="16" t="s">
        <v>151</v>
      </c>
      <c r="B203" s="34">
        <v>405</v>
      </c>
    </row>
    <row r="204" spans="1:2" x14ac:dyDescent="0.25">
      <c r="A204" s="17" t="s">
        <v>152</v>
      </c>
      <c r="B204" s="34">
        <v>440</v>
      </c>
    </row>
    <row r="205" spans="1:2" x14ac:dyDescent="0.25">
      <c r="A205" s="17" t="s">
        <v>153</v>
      </c>
      <c r="B205" s="34">
        <v>290.18</v>
      </c>
    </row>
    <row r="206" spans="1:2" x14ac:dyDescent="0.25">
      <c r="A206" s="17" t="s">
        <v>154</v>
      </c>
      <c r="B206" s="34">
        <v>260</v>
      </c>
    </row>
    <row r="207" spans="1:2" x14ac:dyDescent="0.25">
      <c r="A207" s="17" t="s">
        <v>155</v>
      </c>
      <c r="B207" s="34">
        <v>710</v>
      </c>
    </row>
    <row r="208" spans="1:2" ht="30" x14ac:dyDescent="0.25">
      <c r="A208" s="16" t="s">
        <v>156</v>
      </c>
      <c r="B208" s="34">
        <v>810</v>
      </c>
    </row>
    <row r="209" spans="1:2" x14ac:dyDescent="0.25">
      <c r="A209" s="17" t="s">
        <v>157</v>
      </c>
      <c r="B209" s="34">
        <v>290.18</v>
      </c>
    </row>
    <row r="210" spans="1:2" x14ac:dyDescent="0.25">
      <c r="A210" s="17" t="s">
        <v>158</v>
      </c>
      <c r="B210" s="34">
        <v>350</v>
      </c>
    </row>
    <row r="211" spans="1:2" ht="60" x14ac:dyDescent="0.25">
      <c r="A211" s="16" t="s">
        <v>159</v>
      </c>
      <c r="B211" s="34">
        <v>805</v>
      </c>
    </row>
    <row r="212" spans="1:2" x14ac:dyDescent="0.25">
      <c r="A212" s="17" t="s">
        <v>160</v>
      </c>
      <c r="B212" s="34">
        <v>460</v>
      </c>
    </row>
    <row r="213" spans="1:2" ht="30" x14ac:dyDescent="0.25">
      <c r="A213" s="16" t="s">
        <v>161</v>
      </c>
      <c r="B213" s="34">
        <v>770</v>
      </c>
    </row>
    <row r="214" spans="1:2" ht="30" x14ac:dyDescent="0.25">
      <c r="A214" s="16" t="s">
        <v>162</v>
      </c>
      <c r="B214" s="34">
        <v>460</v>
      </c>
    </row>
    <row r="215" spans="1:2" ht="45" x14ac:dyDescent="0.25">
      <c r="A215" s="16" t="s">
        <v>163</v>
      </c>
      <c r="B215" s="34">
        <v>350</v>
      </c>
    </row>
    <row r="216" spans="1:2" x14ac:dyDescent="0.25">
      <c r="A216" s="16" t="s">
        <v>164</v>
      </c>
      <c r="B216" s="31">
        <v>230</v>
      </c>
    </row>
    <row r="217" spans="1:2" ht="30" x14ac:dyDescent="0.25">
      <c r="A217" s="16" t="s">
        <v>165</v>
      </c>
      <c r="B217" s="31">
        <v>290.18</v>
      </c>
    </row>
    <row r="218" spans="1:2" ht="30" x14ac:dyDescent="0.25">
      <c r="A218" s="16" t="s">
        <v>166</v>
      </c>
      <c r="B218" s="31">
        <v>370</v>
      </c>
    </row>
    <row r="219" spans="1:2" ht="45" x14ac:dyDescent="0.25">
      <c r="A219" s="16" t="s">
        <v>167</v>
      </c>
      <c r="B219" s="31">
        <v>600</v>
      </c>
    </row>
    <row r="220" spans="1:2" ht="30" x14ac:dyDescent="0.25">
      <c r="A220" s="16" t="s">
        <v>168</v>
      </c>
      <c r="B220" s="31">
        <v>655.21</v>
      </c>
    </row>
    <row r="221" spans="1:2" ht="30" x14ac:dyDescent="0.25">
      <c r="A221" s="16" t="s">
        <v>169</v>
      </c>
      <c r="B221" s="31">
        <v>370</v>
      </c>
    </row>
    <row r="222" spans="1:2" ht="30" x14ac:dyDescent="0.25">
      <c r="A222" s="16" t="s">
        <v>170</v>
      </c>
      <c r="B222" s="31">
        <v>655.21</v>
      </c>
    </row>
    <row r="223" spans="1:2" ht="30" x14ac:dyDescent="0.25">
      <c r="A223" s="16" t="s">
        <v>171</v>
      </c>
      <c r="B223" s="31">
        <v>710</v>
      </c>
    </row>
    <row r="224" spans="1:2" ht="90" x14ac:dyDescent="0.25">
      <c r="A224" s="16" t="s">
        <v>172</v>
      </c>
      <c r="B224" s="34">
        <v>710</v>
      </c>
    </row>
    <row r="225" spans="1:2" ht="105" x14ac:dyDescent="0.25">
      <c r="A225" s="16" t="s">
        <v>173</v>
      </c>
      <c r="B225" s="34">
        <v>710</v>
      </c>
    </row>
    <row r="226" spans="1:2" ht="30" x14ac:dyDescent="0.25">
      <c r="A226" s="16" t="s">
        <v>174</v>
      </c>
      <c r="B226" s="31">
        <v>430</v>
      </c>
    </row>
    <row r="227" spans="1:2" x14ac:dyDescent="0.25">
      <c r="A227" s="17" t="s">
        <v>175</v>
      </c>
      <c r="B227" s="31">
        <v>370</v>
      </c>
    </row>
    <row r="228" spans="1:2" ht="90" x14ac:dyDescent="0.25">
      <c r="A228" s="18" t="s">
        <v>176</v>
      </c>
      <c r="B228" s="31">
        <v>1220</v>
      </c>
    </row>
    <row r="229" spans="1:2" x14ac:dyDescent="0.25">
      <c r="A229" s="17" t="s">
        <v>177</v>
      </c>
      <c r="B229" s="31">
        <v>600</v>
      </c>
    </row>
    <row r="230" spans="1:2" ht="30" x14ac:dyDescent="0.25">
      <c r="A230" s="16" t="s">
        <v>178</v>
      </c>
      <c r="B230" s="31">
        <v>405</v>
      </c>
    </row>
    <row r="231" spans="1:2" ht="30" x14ac:dyDescent="0.25">
      <c r="A231" s="16" t="s">
        <v>179</v>
      </c>
      <c r="B231" s="31">
        <v>440</v>
      </c>
    </row>
    <row r="232" spans="1:2" ht="30" x14ac:dyDescent="0.25">
      <c r="A232" s="16" t="s">
        <v>180</v>
      </c>
      <c r="B232" s="31">
        <v>520</v>
      </c>
    </row>
    <row r="233" spans="1:2" x14ac:dyDescent="0.25">
      <c r="A233" s="17" t="s">
        <v>181</v>
      </c>
      <c r="B233" s="31">
        <v>430</v>
      </c>
    </row>
    <row r="234" spans="1:2" x14ac:dyDescent="0.25">
      <c r="A234" s="17" t="s">
        <v>182</v>
      </c>
      <c r="B234" s="31">
        <v>540</v>
      </c>
    </row>
    <row r="235" spans="1:2" x14ac:dyDescent="0.25">
      <c r="A235" s="17" t="s">
        <v>183</v>
      </c>
      <c r="B235" s="34">
        <v>430</v>
      </c>
    </row>
    <row r="236" spans="1:2" ht="30" x14ac:dyDescent="0.25">
      <c r="A236" s="16" t="s">
        <v>184</v>
      </c>
      <c r="B236" s="34">
        <v>520</v>
      </c>
    </row>
    <row r="237" spans="1:2" x14ac:dyDescent="0.25">
      <c r="A237" s="17" t="s">
        <v>185</v>
      </c>
      <c r="B237" s="31">
        <v>350</v>
      </c>
    </row>
    <row r="238" spans="1:2" ht="60" x14ac:dyDescent="0.25">
      <c r="A238" s="16" t="s">
        <v>186</v>
      </c>
      <c r="B238" s="31">
        <v>1800</v>
      </c>
    </row>
    <row r="239" spans="1:2" ht="105" x14ac:dyDescent="0.25">
      <c r="A239" s="16" t="s">
        <v>187</v>
      </c>
      <c r="B239" s="31">
        <v>1560</v>
      </c>
    </row>
    <row r="240" spans="1:2" ht="105" x14ac:dyDescent="0.25">
      <c r="A240" s="16" t="s">
        <v>188</v>
      </c>
      <c r="B240" s="31">
        <v>1060</v>
      </c>
    </row>
    <row r="241" spans="1:2" x14ac:dyDescent="0.25">
      <c r="A241" s="17" t="s">
        <v>189</v>
      </c>
      <c r="B241" s="31">
        <v>1100</v>
      </c>
    </row>
    <row r="242" spans="1:2" ht="105" x14ac:dyDescent="0.25">
      <c r="A242" s="16" t="s">
        <v>190</v>
      </c>
      <c r="B242" s="32">
        <v>600</v>
      </c>
    </row>
    <row r="243" spans="1:2" x14ac:dyDescent="0.25">
      <c r="A243" s="40" t="s">
        <v>191</v>
      </c>
      <c r="B243" s="40"/>
    </row>
    <row r="244" spans="1:2" x14ac:dyDescent="0.25">
      <c r="A244" s="19" t="s">
        <v>192</v>
      </c>
      <c r="B244" s="35">
        <v>725</v>
      </c>
    </row>
    <row r="245" spans="1:2" x14ac:dyDescent="0.25">
      <c r="A245" s="20" t="s">
        <v>193</v>
      </c>
      <c r="B245" s="35">
        <v>725</v>
      </c>
    </row>
    <row r="246" spans="1:2" x14ac:dyDescent="0.25">
      <c r="A246" s="19" t="s">
        <v>194</v>
      </c>
      <c r="B246" s="35">
        <v>1279.9100000000001</v>
      </c>
    </row>
    <row r="247" spans="1:2" x14ac:dyDescent="0.25">
      <c r="A247" s="19" t="s">
        <v>195</v>
      </c>
      <c r="B247" s="35">
        <v>880</v>
      </c>
    </row>
    <row r="248" spans="1:2" x14ac:dyDescent="0.25">
      <c r="A248" s="19" t="s">
        <v>196</v>
      </c>
      <c r="B248" s="35">
        <v>325</v>
      </c>
    </row>
    <row r="249" spans="1:2" x14ac:dyDescent="0.25">
      <c r="A249" s="16" t="s">
        <v>197</v>
      </c>
      <c r="B249" s="36"/>
    </row>
    <row r="250" spans="1:2" ht="30" x14ac:dyDescent="0.25">
      <c r="A250" s="16" t="s">
        <v>198</v>
      </c>
      <c r="B250" s="36"/>
    </row>
    <row r="251" spans="1:2" x14ac:dyDescent="0.25">
      <c r="A251" s="17" t="s">
        <v>199</v>
      </c>
      <c r="B251" s="36"/>
    </row>
    <row r="252" spans="1:2" x14ac:dyDescent="0.25">
      <c r="A252" s="17" t="s">
        <v>200</v>
      </c>
      <c r="B252" s="34">
        <v>215.17599999999999</v>
      </c>
    </row>
    <row r="253" spans="1:2" x14ac:dyDescent="0.25">
      <c r="A253" s="16" t="s">
        <v>201</v>
      </c>
      <c r="B253" s="34">
        <v>264.94</v>
      </c>
    </row>
    <row r="254" spans="1:2" x14ac:dyDescent="0.25">
      <c r="A254" s="16" t="s">
        <v>202</v>
      </c>
      <c r="B254" s="34">
        <v>290</v>
      </c>
    </row>
    <row r="255" spans="1:2" x14ac:dyDescent="0.25">
      <c r="A255" s="17" t="s">
        <v>203</v>
      </c>
      <c r="B255" s="34">
        <v>610</v>
      </c>
    </row>
    <row r="256" spans="1:2" x14ac:dyDescent="0.25">
      <c r="A256" s="17" t="s">
        <v>204</v>
      </c>
      <c r="B256" s="34">
        <v>390</v>
      </c>
    </row>
    <row r="257" spans="1:2" x14ac:dyDescent="0.25">
      <c r="A257" s="41" t="s">
        <v>205</v>
      </c>
      <c r="B257" s="42"/>
    </row>
    <row r="258" spans="1:2" x14ac:dyDescent="0.25">
      <c r="A258" s="19" t="s">
        <v>206</v>
      </c>
      <c r="B258" s="35">
        <v>45</v>
      </c>
    </row>
    <row r="259" spans="1:2" x14ac:dyDescent="0.25">
      <c r="A259" s="19" t="s">
        <v>207</v>
      </c>
      <c r="B259" s="35">
        <v>50</v>
      </c>
    </row>
    <row r="260" spans="1:2" x14ac:dyDescent="0.25">
      <c r="A260" s="19" t="s">
        <v>208</v>
      </c>
      <c r="B260" s="35">
        <v>70</v>
      </c>
    </row>
    <row r="261" spans="1:2" x14ac:dyDescent="0.25">
      <c r="A261" s="40" t="s">
        <v>209</v>
      </c>
      <c r="B261" s="40"/>
    </row>
    <row r="262" spans="1:2" ht="45" x14ac:dyDescent="0.25">
      <c r="A262" s="16" t="s">
        <v>210</v>
      </c>
      <c r="B262" s="34">
        <v>150</v>
      </c>
    </row>
    <row r="263" spans="1:2" ht="45" x14ac:dyDescent="0.25">
      <c r="A263" s="16" t="s">
        <v>211</v>
      </c>
      <c r="B263" s="34">
        <v>280</v>
      </c>
    </row>
    <row r="264" spans="1:2" ht="45" x14ac:dyDescent="0.25">
      <c r="A264" s="16" t="s">
        <v>212</v>
      </c>
      <c r="B264" s="34">
        <v>170</v>
      </c>
    </row>
    <row r="265" spans="1:2" ht="45" x14ac:dyDescent="0.25">
      <c r="A265" s="16" t="s">
        <v>211</v>
      </c>
      <c r="B265" s="34">
        <v>295</v>
      </c>
    </row>
    <row r="266" spans="1:2" ht="30" x14ac:dyDescent="0.25">
      <c r="A266" s="16" t="s">
        <v>213</v>
      </c>
      <c r="B266" s="34">
        <v>409.94000000000005</v>
      </c>
    </row>
    <row r="267" spans="1:2" x14ac:dyDescent="0.25">
      <c r="A267" s="17" t="s">
        <v>214</v>
      </c>
      <c r="B267" s="34">
        <v>409.94000000000005</v>
      </c>
    </row>
    <row r="268" spans="1:2" ht="45" x14ac:dyDescent="0.25">
      <c r="A268" s="16" t="s">
        <v>215</v>
      </c>
      <c r="B268" s="34">
        <v>700.19</v>
      </c>
    </row>
    <row r="269" spans="1:2" ht="45" x14ac:dyDescent="0.25">
      <c r="A269" s="16" t="s">
        <v>216</v>
      </c>
      <c r="B269" s="34">
        <v>525</v>
      </c>
    </row>
    <row r="270" spans="1:2" x14ac:dyDescent="0.25">
      <c r="A270" s="17" t="s">
        <v>217</v>
      </c>
      <c r="B270" s="34">
        <v>940</v>
      </c>
    </row>
    <row r="271" spans="1:2" x14ac:dyDescent="0.25">
      <c r="A271" s="17" t="s">
        <v>218</v>
      </c>
      <c r="B271" s="34">
        <v>1025</v>
      </c>
    </row>
    <row r="272" spans="1:2" ht="45" x14ac:dyDescent="0.25">
      <c r="A272" s="16" t="s">
        <v>219</v>
      </c>
      <c r="B272" s="34">
        <v>409.94000000000005</v>
      </c>
    </row>
    <row r="273" spans="1:2" ht="45" x14ac:dyDescent="0.25">
      <c r="A273" s="16" t="s">
        <v>220</v>
      </c>
      <c r="B273" s="31">
        <v>550</v>
      </c>
    </row>
    <row r="274" spans="1:2" ht="30" x14ac:dyDescent="0.25">
      <c r="A274" s="16" t="s">
        <v>221</v>
      </c>
      <c r="B274" s="31">
        <v>409.94000000000005</v>
      </c>
    </row>
    <row r="275" spans="1:2" ht="45" x14ac:dyDescent="0.25">
      <c r="A275" s="16" t="s">
        <v>222</v>
      </c>
      <c r="B275" s="31">
        <v>700</v>
      </c>
    </row>
    <row r="276" spans="1:2" ht="45" x14ac:dyDescent="0.25">
      <c r="A276" s="16" t="s">
        <v>223</v>
      </c>
      <c r="B276" s="31">
        <v>535</v>
      </c>
    </row>
    <row r="277" spans="1:2" ht="30" x14ac:dyDescent="0.25">
      <c r="A277" s="16" t="s">
        <v>224</v>
      </c>
      <c r="B277" s="31">
        <v>675.49</v>
      </c>
    </row>
    <row r="278" spans="1:2" ht="30" x14ac:dyDescent="0.25">
      <c r="A278" s="16" t="s">
        <v>225</v>
      </c>
      <c r="B278" s="31">
        <v>675.49</v>
      </c>
    </row>
    <row r="279" spans="1:2" ht="30" x14ac:dyDescent="0.25">
      <c r="A279" s="16" t="s">
        <v>226</v>
      </c>
      <c r="B279" s="31">
        <v>495</v>
      </c>
    </row>
    <row r="280" spans="1:2" ht="30" x14ac:dyDescent="0.25">
      <c r="A280" s="16" t="s">
        <v>227</v>
      </c>
      <c r="B280" s="31">
        <v>635</v>
      </c>
    </row>
    <row r="281" spans="1:2" ht="45" x14ac:dyDescent="0.25">
      <c r="A281" s="16" t="s">
        <v>228</v>
      </c>
      <c r="B281" s="34">
        <v>550</v>
      </c>
    </row>
    <row r="282" spans="1:2" x14ac:dyDescent="0.25">
      <c r="A282" s="17" t="s">
        <v>229</v>
      </c>
      <c r="B282" s="34">
        <v>550</v>
      </c>
    </row>
    <row r="283" spans="1:2" ht="30" x14ac:dyDescent="0.25">
      <c r="A283" s="16" t="s">
        <v>230</v>
      </c>
      <c r="B283" s="31">
        <v>550</v>
      </c>
    </row>
    <row r="284" spans="1:2" ht="45" x14ac:dyDescent="0.25">
      <c r="A284" s="16" t="s">
        <v>231</v>
      </c>
      <c r="B284" s="31">
        <v>550</v>
      </c>
    </row>
    <row r="285" spans="1:2" ht="30" x14ac:dyDescent="0.25">
      <c r="A285" s="16" t="s">
        <v>232</v>
      </c>
      <c r="B285" s="31">
        <v>415</v>
      </c>
    </row>
    <row r="286" spans="1:2" x14ac:dyDescent="0.25">
      <c r="A286" s="17" t="s">
        <v>233</v>
      </c>
      <c r="B286" s="31">
        <v>550</v>
      </c>
    </row>
    <row r="287" spans="1:2" x14ac:dyDescent="0.25">
      <c r="A287" s="17" t="s">
        <v>234</v>
      </c>
      <c r="B287" s="31">
        <v>415</v>
      </c>
    </row>
    <row r="288" spans="1:2" x14ac:dyDescent="0.25">
      <c r="A288" s="17" t="s">
        <v>235</v>
      </c>
      <c r="B288" s="31">
        <v>600</v>
      </c>
    </row>
    <row r="289" spans="1:2" x14ac:dyDescent="0.25">
      <c r="A289" s="17" t="s">
        <v>236</v>
      </c>
      <c r="B289" s="31">
        <v>600</v>
      </c>
    </row>
    <row r="290" spans="1:2" ht="45" x14ac:dyDescent="0.25">
      <c r="A290" s="16" t="s">
        <v>237</v>
      </c>
      <c r="B290" s="31">
        <v>435</v>
      </c>
    </row>
    <row r="291" spans="1:2" x14ac:dyDescent="0.25">
      <c r="A291" s="17" t="s">
        <v>238</v>
      </c>
      <c r="B291" s="31">
        <v>559.95000000000005</v>
      </c>
    </row>
    <row r="292" spans="1:2" ht="30" x14ac:dyDescent="0.25">
      <c r="A292" s="16" t="s">
        <v>239</v>
      </c>
      <c r="B292" s="34">
        <v>550</v>
      </c>
    </row>
    <row r="293" spans="1:2" ht="30" x14ac:dyDescent="0.25">
      <c r="A293" s="16" t="s">
        <v>240</v>
      </c>
      <c r="B293" s="34">
        <v>409.94000000000005</v>
      </c>
    </row>
    <row r="294" spans="1:2" ht="30" x14ac:dyDescent="0.25">
      <c r="A294" s="16" t="s">
        <v>241</v>
      </c>
      <c r="B294" s="31">
        <v>559.95000000000005</v>
      </c>
    </row>
    <row r="295" spans="1:2" x14ac:dyDescent="0.25">
      <c r="A295" s="17" t="s">
        <v>242</v>
      </c>
      <c r="B295" s="31">
        <v>520</v>
      </c>
    </row>
    <row r="296" spans="1:2" x14ac:dyDescent="0.25">
      <c r="A296" s="17" t="s">
        <v>243</v>
      </c>
      <c r="B296" s="31">
        <v>765</v>
      </c>
    </row>
    <row r="297" spans="1:2" ht="45" x14ac:dyDescent="0.25">
      <c r="A297" s="16" t="s">
        <v>244</v>
      </c>
      <c r="B297" s="31">
        <v>520</v>
      </c>
    </row>
    <row r="298" spans="1:2" ht="45" x14ac:dyDescent="0.25">
      <c r="A298" s="16" t="s">
        <v>245</v>
      </c>
      <c r="B298" s="31">
        <v>680</v>
      </c>
    </row>
    <row r="299" spans="1:2" x14ac:dyDescent="0.25">
      <c r="A299" s="17" t="s">
        <v>246</v>
      </c>
      <c r="B299" s="31">
        <v>610.41999999999996</v>
      </c>
    </row>
    <row r="300" spans="1:2" x14ac:dyDescent="0.25">
      <c r="A300" s="17" t="s">
        <v>247</v>
      </c>
      <c r="B300" s="31">
        <v>559.95000000000005</v>
      </c>
    </row>
    <row r="301" spans="1:2" ht="30" x14ac:dyDescent="0.25">
      <c r="A301" s="16" t="s">
        <v>248</v>
      </c>
      <c r="B301" s="31">
        <v>559.95000000000005</v>
      </c>
    </row>
    <row r="302" spans="1:2" ht="45" x14ac:dyDescent="0.25">
      <c r="A302" s="16" t="s">
        <v>249</v>
      </c>
      <c r="B302" s="31">
        <v>600</v>
      </c>
    </row>
    <row r="303" spans="1:2" x14ac:dyDescent="0.25">
      <c r="A303" s="17" t="s">
        <v>250</v>
      </c>
      <c r="B303" s="31">
        <v>435</v>
      </c>
    </row>
    <row r="304" spans="1:2" x14ac:dyDescent="0.25">
      <c r="A304" s="17" t="s">
        <v>251</v>
      </c>
      <c r="B304" s="31">
        <v>225</v>
      </c>
    </row>
    <row r="305" spans="1:2" ht="30" x14ac:dyDescent="0.25">
      <c r="A305" s="16" t="s">
        <v>252</v>
      </c>
      <c r="B305" s="31">
        <v>570</v>
      </c>
    </row>
    <row r="306" spans="1:2" ht="30" x14ac:dyDescent="0.25">
      <c r="A306" s="16" t="s">
        <v>253</v>
      </c>
      <c r="B306" s="32">
        <v>415</v>
      </c>
    </row>
    <row r="307" spans="1:2" x14ac:dyDescent="0.25">
      <c r="A307" s="17" t="s">
        <v>254</v>
      </c>
      <c r="B307" s="31">
        <v>415</v>
      </c>
    </row>
    <row r="308" spans="1:2" ht="45" x14ac:dyDescent="0.25">
      <c r="A308" s="16" t="s">
        <v>255</v>
      </c>
      <c r="B308" s="31">
        <v>285</v>
      </c>
    </row>
    <row r="309" spans="1:2" ht="30" x14ac:dyDescent="0.25">
      <c r="A309" s="16" t="s">
        <v>256</v>
      </c>
      <c r="B309" s="31">
        <v>470</v>
      </c>
    </row>
    <row r="310" spans="1:2" ht="45" x14ac:dyDescent="0.25">
      <c r="A310" s="16" t="s">
        <v>257</v>
      </c>
      <c r="B310" s="31">
        <v>470</v>
      </c>
    </row>
    <row r="311" spans="1:2" ht="30" x14ac:dyDescent="0.25">
      <c r="A311" s="16" t="s">
        <v>258</v>
      </c>
      <c r="B311" s="31">
        <v>840</v>
      </c>
    </row>
    <row r="312" spans="1:2" x14ac:dyDescent="0.25">
      <c r="A312" s="40" t="s">
        <v>259</v>
      </c>
      <c r="B312" s="40"/>
    </row>
    <row r="313" spans="1:2" ht="30" x14ac:dyDescent="0.25">
      <c r="A313" s="16" t="s">
        <v>260</v>
      </c>
      <c r="B313" s="34">
        <v>640</v>
      </c>
    </row>
    <row r="314" spans="1:2" ht="30" x14ac:dyDescent="0.25">
      <c r="A314" s="16" t="s">
        <v>261</v>
      </c>
      <c r="B314" s="34">
        <v>495.36</v>
      </c>
    </row>
    <row r="315" spans="1:2" x14ac:dyDescent="0.25">
      <c r="A315" s="17" t="s">
        <v>262</v>
      </c>
      <c r="B315" s="34">
        <v>665</v>
      </c>
    </row>
    <row r="316" spans="1:2" ht="45" x14ac:dyDescent="0.25">
      <c r="A316" s="16" t="s">
        <v>263</v>
      </c>
      <c r="B316" s="34">
        <v>855</v>
      </c>
    </row>
    <row r="317" spans="1:2" x14ac:dyDescent="0.25">
      <c r="A317" s="17" t="s">
        <v>246</v>
      </c>
      <c r="B317" s="34">
        <v>720</v>
      </c>
    </row>
    <row r="318" spans="1:2" ht="45" x14ac:dyDescent="0.25">
      <c r="A318" s="16" t="s">
        <v>220</v>
      </c>
      <c r="B318" s="31">
        <v>640</v>
      </c>
    </row>
    <row r="319" spans="1:2" ht="30" x14ac:dyDescent="0.25">
      <c r="A319" s="16" t="s">
        <v>240</v>
      </c>
      <c r="B319" s="31">
        <v>555</v>
      </c>
    </row>
    <row r="320" spans="1:2" x14ac:dyDescent="0.25">
      <c r="A320" s="17" t="s">
        <v>234</v>
      </c>
      <c r="B320" s="31">
        <v>555</v>
      </c>
    </row>
    <row r="321" spans="1:2" ht="60" x14ac:dyDescent="0.25">
      <c r="A321" s="16" t="s">
        <v>264</v>
      </c>
      <c r="B321" s="31">
        <v>1540</v>
      </c>
    </row>
    <row r="322" spans="1:2" x14ac:dyDescent="0.25">
      <c r="A322" s="40" t="s">
        <v>265</v>
      </c>
      <c r="B322" s="40"/>
    </row>
    <row r="323" spans="1:2" ht="26.25" x14ac:dyDescent="0.25">
      <c r="A323" s="21" t="s">
        <v>266</v>
      </c>
      <c r="B323" s="32">
        <v>84.89</v>
      </c>
    </row>
    <row r="324" spans="1:2" ht="39" x14ac:dyDescent="0.25">
      <c r="A324" s="21" t="s">
        <v>267</v>
      </c>
      <c r="B324" s="32">
        <v>100</v>
      </c>
    </row>
    <row r="325" spans="1:2" x14ac:dyDescent="0.25">
      <c r="A325" s="21" t="s">
        <v>268</v>
      </c>
      <c r="B325" s="32">
        <v>100</v>
      </c>
    </row>
    <row r="326" spans="1:2" x14ac:dyDescent="0.25">
      <c r="A326" s="21" t="s">
        <v>269</v>
      </c>
      <c r="B326" s="32">
        <v>165</v>
      </c>
    </row>
    <row r="327" spans="1:2" ht="26.25" x14ac:dyDescent="0.25">
      <c r="A327" s="21" t="s">
        <v>270</v>
      </c>
      <c r="B327" s="32">
        <v>150</v>
      </c>
    </row>
    <row r="328" spans="1:2" ht="39" x14ac:dyDescent="0.25">
      <c r="A328" s="21" t="s">
        <v>271</v>
      </c>
      <c r="B328" s="32">
        <v>190.02</v>
      </c>
    </row>
    <row r="329" spans="1:2" ht="51.75" x14ac:dyDescent="0.25">
      <c r="A329" s="21" t="s">
        <v>272</v>
      </c>
      <c r="B329" s="32">
        <v>100</v>
      </c>
    </row>
    <row r="330" spans="1:2" ht="51.75" x14ac:dyDescent="0.25">
      <c r="A330" s="21" t="s">
        <v>273</v>
      </c>
      <c r="B330" s="32">
        <v>100</v>
      </c>
    </row>
    <row r="331" spans="1:2" ht="60" x14ac:dyDescent="0.25">
      <c r="A331" s="22" t="s">
        <v>274</v>
      </c>
      <c r="B331" s="32">
        <v>100</v>
      </c>
    </row>
    <row r="332" spans="1:2" x14ac:dyDescent="0.25">
      <c r="A332" s="21" t="s">
        <v>275</v>
      </c>
      <c r="B332" s="32">
        <v>100</v>
      </c>
    </row>
    <row r="333" spans="1:2" x14ac:dyDescent="0.25">
      <c r="A333" s="21" t="s">
        <v>276</v>
      </c>
      <c r="B333" s="32">
        <v>250</v>
      </c>
    </row>
    <row r="334" spans="1:2" x14ac:dyDescent="0.25">
      <c r="A334" s="21" t="s">
        <v>277</v>
      </c>
      <c r="B334" s="33">
        <v>170</v>
      </c>
    </row>
    <row r="335" spans="1:2" ht="26.25" x14ac:dyDescent="0.25">
      <c r="A335" s="21" t="s">
        <v>278</v>
      </c>
      <c r="B335" s="33">
        <v>120</v>
      </c>
    </row>
    <row r="336" spans="1:2" ht="26.25" x14ac:dyDescent="0.25">
      <c r="A336" s="21" t="s">
        <v>279</v>
      </c>
      <c r="B336" s="33">
        <v>165</v>
      </c>
    </row>
    <row r="337" spans="1:2" x14ac:dyDescent="0.25">
      <c r="A337" s="21" t="s">
        <v>280</v>
      </c>
      <c r="B337" s="33">
        <v>209.82</v>
      </c>
    </row>
    <row r="338" spans="1:2" ht="30" x14ac:dyDescent="0.25">
      <c r="A338" s="22" t="s">
        <v>281</v>
      </c>
      <c r="B338" s="33">
        <v>190</v>
      </c>
    </row>
    <row r="339" spans="1:2" ht="26.25" x14ac:dyDescent="0.25">
      <c r="A339" s="21" t="s">
        <v>282</v>
      </c>
      <c r="B339" s="33">
        <v>125</v>
      </c>
    </row>
    <row r="340" spans="1:2" ht="26.25" x14ac:dyDescent="0.25">
      <c r="A340" s="21" t="s">
        <v>283</v>
      </c>
      <c r="B340" s="33">
        <v>295</v>
      </c>
    </row>
    <row r="341" spans="1:2" ht="77.25" x14ac:dyDescent="0.25">
      <c r="A341" s="21" t="s">
        <v>284</v>
      </c>
      <c r="B341" s="33">
        <v>250</v>
      </c>
    </row>
    <row r="342" spans="1:2" ht="26.25" x14ac:dyDescent="0.25">
      <c r="A342" s="21" t="s">
        <v>285</v>
      </c>
      <c r="B342" s="32">
        <v>170</v>
      </c>
    </row>
    <row r="343" spans="1:2" ht="26.25" x14ac:dyDescent="0.25">
      <c r="A343" s="21" t="s">
        <v>286</v>
      </c>
      <c r="B343" s="32">
        <v>215</v>
      </c>
    </row>
    <row r="344" spans="1:2" x14ac:dyDescent="0.25">
      <c r="A344" s="21" t="s">
        <v>287</v>
      </c>
      <c r="B344" s="33">
        <v>125</v>
      </c>
    </row>
    <row r="345" spans="1:2" x14ac:dyDescent="0.25">
      <c r="A345" s="21" t="s">
        <v>288</v>
      </c>
      <c r="B345" s="33">
        <v>120</v>
      </c>
    </row>
    <row r="346" spans="1:2" x14ac:dyDescent="0.25">
      <c r="A346" s="21" t="s">
        <v>289</v>
      </c>
      <c r="B346" s="33">
        <v>120</v>
      </c>
    </row>
    <row r="347" spans="1:2" x14ac:dyDescent="0.25">
      <c r="A347" s="21" t="s">
        <v>290</v>
      </c>
      <c r="B347" s="33">
        <v>125</v>
      </c>
    </row>
    <row r="348" spans="1:2" ht="39" x14ac:dyDescent="0.25">
      <c r="A348" s="21" t="s">
        <v>291</v>
      </c>
      <c r="B348" s="33">
        <v>294.71000000000004</v>
      </c>
    </row>
    <row r="349" spans="1:2" x14ac:dyDescent="0.25">
      <c r="A349" s="21" t="s">
        <v>292</v>
      </c>
      <c r="B349" s="33"/>
    </row>
    <row r="350" spans="1:2" ht="15" customHeight="1" x14ac:dyDescent="0.25">
      <c r="A350" s="44" t="s">
        <v>293</v>
      </c>
      <c r="B350" s="45"/>
    </row>
    <row r="351" spans="1:2" x14ac:dyDescent="0.25">
      <c r="A351" s="43" t="s">
        <v>294</v>
      </c>
      <c r="B351" s="43"/>
    </row>
    <row r="352" spans="1:2" x14ac:dyDescent="0.25">
      <c r="A352" s="24" t="s">
        <v>295</v>
      </c>
      <c r="B352" s="32">
        <v>150</v>
      </c>
    </row>
    <row r="353" spans="1:2" x14ac:dyDescent="0.25">
      <c r="A353" s="24" t="s">
        <v>296</v>
      </c>
      <c r="B353" s="32">
        <v>150</v>
      </c>
    </row>
    <row r="354" spans="1:2" x14ac:dyDescent="0.25">
      <c r="A354" s="24" t="s">
        <v>297</v>
      </c>
      <c r="B354" s="32">
        <v>150</v>
      </c>
    </row>
    <row r="355" spans="1:2" x14ac:dyDescent="0.25">
      <c r="A355" s="24" t="s">
        <v>298</v>
      </c>
      <c r="B355" s="32">
        <v>155</v>
      </c>
    </row>
    <row r="356" spans="1:2" x14ac:dyDescent="0.25">
      <c r="A356" s="24" t="s">
        <v>299</v>
      </c>
      <c r="B356" s="32">
        <v>105</v>
      </c>
    </row>
    <row r="357" spans="1:2" x14ac:dyDescent="0.25">
      <c r="A357" s="24" t="s">
        <v>300</v>
      </c>
      <c r="B357" s="33">
        <v>90</v>
      </c>
    </row>
    <row r="358" spans="1:2" x14ac:dyDescent="0.25">
      <c r="A358" s="24" t="s">
        <v>301</v>
      </c>
      <c r="B358" s="33">
        <v>84.54</v>
      </c>
    </row>
    <row r="359" spans="1:2" x14ac:dyDescent="0.25">
      <c r="A359" s="24" t="s">
        <v>302</v>
      </c>
      <c r="B359" s="33">
        <v>185</v>
      </c>
    </row>
    <row r="360" spans="1:2" x14ac:dyDescent="0.25">
      <c r="A360" s="24" t="s">
        <v>303</v>
      </c>
      <c r="B360" s="33">
        <v>183</v>
      </c>
    </row>
    <row r="361" spans="1:2" x14ac:dyDescent="0.25">
      <c r="A361" s="24" t="s">
        <v>304</v>
      </c>
      <c r="B361" s="33">
        <v>170</v>
      </c>
    </row>
    <row r="362" spans="1:2" x14ac:dyDescent="0.25">
      <c r="A362" s="24" t="s">
        <v>305</v>
      </c>
      <c r="B362" s="33">
        <v>140</v>
      </c>
    </row>
    <row r="363" spans="1:2" ht="15" customHeight="1" x14ac:dyDescent="0.25">
      <c r="A363" s="25" t="s">
        <v>306</v>
      </c>
      <c r="B363" s="25"/>
    </row>
    <row r="364" spans="1:2" x14ac:dyDescent="0.25">
      <c r="A364" s="40" t="s">
        <v>307</v>
      </c>
      <c r="B364" s="40"/>
    </row>
    <row r="365" spans="1:2" x14ac:dyDescent="0.25">
      <c r="A365" s="21" t="s">
        <v>308</v>
      </c>
      <c r="B365" s="32">
        <v>397</v>
      </c>
    </row>
    <row r="366" spans="1:2" x14ac:dyDescent="0.25">
      <c r="A366" s="21" t="s">
        <v>309</v>
      </c>
      <c r="B366" s="32">
        <v>640</v>
      </c>
    </row>
    <row r="367" spans="1:2" x14ac:dyDescent="0.25">
      <c r="A367" s="21" t="s">
        <v>310</v>
      </c>
      <c r="B367" s="32">
        <v>676</v>
      </c>
    </row>
    <row r="368" spans="1:2" x14ac:dyDescent="0.25">
      <c r="A368" s="21" t="s">
        <v>311</v>
      </c>
      <c r="B368" s="32">
        <v>346</v>
      </c>
    </row>
    <row r="369" spans="1:2" x14ac:dyDescent="0.25">
      <c r="A369" s="21" t="s">
        <v>312</v>
      </c>
      <c r="B369" s="32"/>
    </row>
    <row r="370" spans="1:2" x14ac:dyDescent="0.25">
      <c r="A370" s="15" t="s">
        <v>313</v>
      </c>
      <c r="B370" s="32">
        <v>593</v>
      </c>
    </row>
    <row r="371" spans="1:2" x14ac:dyDescent="0.25">
      <c r="A371" s="15" t="s">
        <v>314</v>
      </c>
      <c r="B371" s="32">
        <v>616</v>
      </c>
    </row>
    <row r="372" spans="1:2" x14ac:dyDescent="0.25">
      <c r="A372" s="21" t="s">
        <v>315</v>
      </c>
      <c r="B372" s="32">
        <v>231</v>
      </c>
    </row>
    <row r="373" spans="1:2" ht="53.25" customHeight="1" x14ac:dyDescent="0.25">
      <c r="A373" s="23" t="s">
        <v>316</v>
      </c>
      <c r="B373" s="2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1</cp:lastModifiedBy>
  <dcterms:created xsi:type="dcterms:W3CDTF">2018-04-26T06:30:17Z</dcterms:created>
  <dcterms:modified xsi:type="dcterms:W3CDTF">2018-04-26T07:35:36Z</dcterms:modified>
</cp:coreProperties>
</file>