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990" windowHeight="6000" tabRatio="902"/>
  </bookViews>
  <sheets>
    <sheet name="Лист1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Лист1!$A$1:$F$350</definedName>
  </definedNames>
  <calcPr calcId="144525"/>
</workbook>
</file>

<file path=xl/calcChain.xml><?xml version="1.0" encoding="utf-8"?>
<calcChain xmlns="http://schemas.openxmlformats.org/spreadsheetml/2006/main">
  <c r="E345" i="4" l="1"/>
  <c r="E336" i="4"/>
  <c r="E221" i="4" l="1"/>
  <c r="E220" i="4"/>
  <c r="F349" i="4" l="1"/>
  <c r="F66" i="4"/>
  <c r="E66" i="4"/>
  <c r="E58" i="4"/>
  <c r="F58" i="4"/>
  <c r="F60" i="4"/>
  <c r="F52" i="4"/>
  <c r="F54" i="4"/>
  <c r="F53" i="4"/>
  <c r="F56" i="4"/>
  <c r="F164" i="4"/>
  <c r="F243" i="4"/>
  <c r="E60" i="4"/>
  <c r="E52" i="4"/>
  <c r="E54" i="4"/>
  <c r="E53" i="4"/>
  <c r="E56" i="4"/>
  <c r="E164" i="4"/>
  <c r="E243" i="4"/>
  <c r="F57" i="4"/>
  <c r="F163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6" i="4"/>
  <c r="E65" i="4"/>
  <c r="F64" i="4"/>
  <c r="E64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308" i="4"/>
  <c r="E307" i="4"/>
  <c r="E344" i="4"/>
  <c r="E343" i="4"/>
  <c r="E342" i="4"/>
  <c r="E341" i="4"/>
  <c r="E340" i="4"/>
  <c r="E339" i="4"/>
  <c r="E338" i="4"/>
  <c r="E337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50" i="4"/>
  <c r="E348" i="4"/>
  <c r="E265" i="4"/>
  <c r="E264" i="4"/>
  <c r="E263" i="4"/>
  <c r="E262" i="4"/>
  <c r="E261" i="4"/>
  <c r="E260" i="4"/>
  <c r="E259" i="4"/>
  <c r="E258" i="4"/>
  <c r="F196" i="4"/>
  <c r="F193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F166" i="4"/>
  <c r="F165" i="4"/>
  <c r="F162" i="4"/>
  <c r="E171" i="4"/>
  <c r="E170" i="4"/>
  <c r="E169" i="4"/>
  <c r="E168" i="4"/>
  <c r="E167" i="4"/>
  <c r="E166" i="4"/>
  <c r="E165" i="4"/>
  <c r="E163" i="4"/>
  <c r="E162" i="4"/>
  <c r="E161" i="4"/>
  <c r="E256" i="4"/>
  <c r="E255" i="4"/>
  <c r="E254" i="4"/>
  <c r="E253" i="4"/>
  <c r="E252" i="4"/>
  <c r="E251" i="4"/>
  <c r="E250" i="4"/>
  <c r="E249" i="4"/>
  <c r="F245" i="4"/>
  <c r="F244" i="4"/>
  <c r="E248" i="4"/>
  <c r="E247" i="4"/>
  <c r="E246" i="4"/>
  <c r="E245" i="4"/>
  <c r="E244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F83" i="4"/>
  <c r="F82" i="4"/>
  <c r="F80" i="4"/>
  <c r="F79" i="4"/>
  <c r="F78" i="4"/>
  <c r="F77" i="4"/>
  <c r="F76" i="4"/>
  <c r="F75" i="4"/>
  <c r="F74" i="4"/>
  <c r="E83" i="4"/>
  <c r="E82" i="4"/>
  <c r="E80" i="4"/>
  <c r="E79" i="4"/>
  <c r="E78" i="4"/>
  <c r="E77" i="4"/>
  <c r="E76" i="4"/>
  <c r="E75" i="4"/>
  <c r="E74" i="4"/>
  <c r="E72" i="4"/>
  <c r="E71" i="4"/>
  <c r="E70" i="4"/>
  <c r="E69" i="4"/>
  <c r="F67" i="4"/>
  <c r="F63" i="4"/>
  <c r="F62" i="4"/>
  <c r="F61" i="4"/>
  <c r="F59" i="4"/>
  <c r="F51" i="4"/>
  <c r="E63" i="4"/>
  <c r="E62" i="4"/>
  <c r="E61" i="4"/>
  <c r="E59" i="4"/>
  <c r="E57" i="4"/>
  <c r="E55" i="4"/>
  <c r="E51" i="4"/>
  <c r="E48" i="4"/>
  <c r="E47" i="4"/>
  <c r="E44" i="4"/>
  <c r="E43" i="4"/>
  <c r="E42" i="4"/>
  <c r="E41" i="4"/>
  <c r="E40" i="4"/>
  <c r="E39" i="4"/>
  <c r="E38" i="4"/>
  <c r="E37" i="4"/>
  <c r="E36" i="4"/>
  <c r="E35" i="4"/>
  <c r="E34" i="4"/>
  <c r="E33" i="4"/>
  <c r="E30" i="4"/>
  <c r="E29" i="4"/>
  <c r="E26" i="4"/>
  <c r="E25" i="4"/>
  <c r="E24" i="4"/>
  <c r="E23" i="4"/>
  <c r="E22" i="4"/>
  <c r="E21" i="4"/>
  <c r="E20" i="4"/>
  <c r="E19" i="4"/>
  <c r="E18" i="4"/>
  <c r="E17" i="4"/>
  <c r="E16" i="4"/>
  <c r="E15" i="4"/>
  <c r="E28" i="4" l="1"/>
  <c r="E50" i="4"/>
  <c r="F50" i="4"/>
  <c r="F81" i="4"/>
  <c r="E46" i="4"/>
  <c r="E81" i="4"/>
  <c r="E27" i="4"/>
  <c r="E45" i="4"/>
  <c r="E282" i="4" l="1"/>
  <c r="E273" i="4"/>
  <c r="E284" i="4"/>
  <c r="E275" i="4"/>
  <c r="E283" i="4"/>
  <c r="E274" i="4"/>
  <c r="E286" i="4"/>
  <c r="E278" i="4"/>
  <c r="E280" i="4"/>
  <c r="E271" i="4"/>
  <c r="E279" i="4"/>
  <c r="E270" i="4"/>
  <c r="E267" i="4"/>
  <c r="E281" i="4"/>
  <c r="E276" i="4"/>
  <c r="E268" i="4"/>
  <c r="E269" i="4"/>
  <c r="E285" i="4"/>
  <c r="E277" i="4"/>
  <c r="E272" i="4"/>
  <c r="E137" i="4"/>
  <c r="E144" i="4"/>
  <c r="E150" i="4"/>
  <c r="E143" i="4"/>
  <c r="E114" i="4"/>
  <c r="E92" i="4"/>
  <c r="E85" i="4"/>
  <c r="E105" i="4"/>
  <c r="E133" i="4"/>
  <c r="E130" i="4"/>
  <c r="E153" i="4"/>
  <c r="E159" i="4"/>
  <c r="E146" i="4"/>
  <c r="E110" i="4"/>
  <c r="E155" i="4"/>
  <c r="E112" i="4"/>
  <c r="E123" i="4"/>
  <c r="E87" i="4"/>
  <c r="E104" i="4"/>
  <c r="E113" i="4"/>
  <c r="E158" i="4"/>
  <c r="E135" i="4"/>
  <c r="E106" i="4"/>
  <c r="E116" i="4"/>
  <c r="E107" i="4"/>
  <c r="E86" i="4"/>
  <c r="E89" i="4"/>
  <c r="E149" i="4"/>
  <c r="E134" i="4"/>
  <c r="E97" i="4"/>
  <c r="E108" i="4"/>
  <c r="E88" i="4"/>
  <c r="E118" i="4"/>
  <c r="E148" i="4"/>
  <c r="E120" i="4"/>
  <c r="E103" i="4"/>
  <c r="E142" i="4"/>
  <c r="E90" i="4"/>
  <c r="E131" i="4"/>
  <c r="E98" i="4"/>
  <c r="E100" i="4"/>
  <c r="E91" i="4"/>
  <c r="E96" i="4"/>
  <c r="E122" i="4"/>
  <c r="E125" i="4"/>
  <c r="E141" i="4"/>
  <c r="E152" i="4"/>
  <c r="E147" i="4"/>
  <c r="E115" i="4"/>
  <c r="E101" i="4"/>
  <c r="E102" i="4"/>
  <c r="E94" i="4"/>
  <c r="E145" i="4"/>
  <c r="E121" i="4"/>
  <c r="E140" i="4"/>
  <c r="E136" i="4"/>
  <c r="E154" i="4"/>
  <c r="F125" i="4"/>
  <c r="F159" i="4"/>
  <c r="F96" i="4"/>
  <c r="F102" i="4"/>
  <c r="F142" i="4"/>
  <c r="F141" i="4"/>
  <c r="F105" i="4"/>
  <c r="F158" i="4"/>
  <c r="F97" i="4"/>
  <c r="F123" i="4"/>
  <c r="E129" i="4"/>
  <c r="E109" i="4"/>
  <c r="E124" i="4"/>
  <c r="E111" i="4"/>
  <c r="E99" i="4"/>
  <c r="E93" i="4"/>
  <c r="E95" i="4"/>
  <c r="E127" i="4"/>
  <c r="E126" i="4"/>
  <c r="E117" i="4"/>
  <c r="E132" i="4"/>
  <c r="E138" i="4"/>
  <c r="E128" i="4"/>
  <c r="E157" i="4"/>
  <c r="E156" i="4"/>
  <c r="E151" i="4"/>
  <c r="E119" i="4"/>
  <c r="E139" i="4"/>
</calcChain>
</file>

<file path=xl/sharedStrings.xml><?xml version="1.0" encoding="utf-8"?>
<sst xmlns="http://schemas.openxmlformats.org/spreadsheetml/2006/main" count="1283" uniqueCount="907">
  <si>
    <t>Лечение глубокого кариеса (фотополимер)</t>
  </si>
  <si>
    <t>Лечение пульпита 1 корневого зуба (фотополимер)</t>
  </si>
  <si>
    <t>Лечение пульпита 2 корневого зуба (фотополимер)</t>
  </si>
  <si>
    <t>Лечение пульпита 3 корневого зуба (фотополимер)</t>
  </si>
  <si>
    <t>Лечение периодонтита 1 корневого зуба (фотополимер)</t>
  </si>
  <si>
    <t>Лечение периодонтита 2 корневого зуба (фотополимер)</t>
  </si>
  <si>
    <t>Лечение периодонтита 3 корневого зуба (фотополимер)</t>
  </si>
  <si>
    <t>шт.</t>
  </si>
  <si>
    <t>Подготовка и выдача справок и выписок из архива (выдача справок, дубликатов медицинских документов)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</si>
  <si>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</si>
  <si>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</si>
  <si>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</si>
  <si>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</si>
  <si>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</si>
  <si>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</si>
  <si>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</si>
  <si>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</si>
  <si>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</si>
  <si>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</si>
  <si>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</si>
  <si>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</si>
  <si>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</si>
  <si>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</si>
  <si>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</si>
  <si>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</si>
  <si>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Код услуги</t>
  </si>
  <si>
    <t>Тамбовским областным гусударственным бюджетным учреждением здравоохранения "Знаменская ЦРБ"</t>
  </si>
  <si>
    <t>ТОГБУЗ «Знаменская ЦРБ»</t>
  </si>
  <si>
    <t>______________ Т.М.Тимофеева</t>
  </si>
  <si>
    <t xml:space="preserve">          Главный врач</t>
  </si>
  <si>
    <t xml:space="preserve">          УТВЕРЖДАЮ:</t>
  </si>
  <si>
    <t>Тарифы</t>
  </si>
  <si>
    <t>Лечение альвеолита</t>
  </si>
  <si>
    <t>Перикоронарит</t>
  </si>
  <si>
    <t>Удаление зубных отложений</t>
  </si>
  <si>
    <t>Консультация</t>
  </si>
  <si>
    <t>Снятие слепков из материала (кроме гипса)</t>
  </si>
  <si>
    <t>на платные медицинские услуги, оказываемые</t>
  </si>
  <si>
    <t>№п.п.</t>
  </si>
  <si>
    <t>Наименование услуги</t>
  </si>
  <si>
    <t xml:space="preserve">  </t>
  </si>
  <si>
    <t>Удаление временного зуба</t>
  </si>
  <si>
    <t>Удаление постоянного зуба</t>
  </si>
  <si>
    <t>Лечение периостита</t>
  </si>
  <si>
    <t>Стоимость, руб</t>
  </si>
  <si>
    <t>Стоимость для организаций финансируемых за счет бюджета</t>
  </si>
  <si>
    <t>Укрепление коронки с применением цемента</t>
  </si>
  <si>
    <t>Починка протеза</t>
  </si>
  <si>
    <t>Снятие  коронки штампованной</t>
  </si>
  <si>
    <t>Раздел 1. Приём  врачами - специалистами в поликлинике.</t>
  </si>
  <si>
    <t>Прием (осмотр, консультация) врача общей практики (семейного врача) первичный</t>
  </si>
  <si>
    <t>Профилактический прием (осмотр, консультация) врача-невролога</t>
  </si>
  <si>
    <t>Предрейсовый осмотр  водителя автотранспорта</t>
  </si>
  <si>
    <t xml:space="preserve">Послерейсовый осмотр водителя автотранспорта                             </t>
  </si>
  <si>
    <t>Определение динамического концентрического усилия одной  кисти</t>
  </si>
  <si>
    <t>Исследование уровня глюкозы в моче</t>
  </si>
  <si>
    <t>Ультразвуковое исследование плода</t>
  </si>
  <si>
    <t>Цистоскопия</t>
  </si>
  <si>
    <t>Капилляроскопия верхних конечностей</t>
  </si>
  <si>
    <t>Капилляроскопия нижних конечностей</t>
  </si>
  <si>
    <t>Эзофагогастродуоденоскопия взрослым</t>
  </si>
  <si>
    <t>Эзофагогастродуоденоскопия детям</t>
  </si>
  <si>
    <t>Колоноскопия взрослым</t>
  </si>
  <si>
    <t>Колоноскопия детям</t>
  </si>
  <si>
    <t>Ректроманоскопия взрослым</t>
  </si>
  <si>
    <t>Ректроманоскопия детям</t>
  </si>
  <si>
    <t>Ректосигмоидоскопия</t>
  </si>
  <si>
    <t>Общий (клинический) анализ крови</t>
  </si>
  <si>
    <t>Транспортные услуги (перевозка больных по личной инициативе)</t>
  </si>
  <si>
    <t>Услуги "Скорой медицинской помощи" (обслуживание общественных мероприятий)</t>
  </si>
  <si>
    <t>1 час.</t>
  </si>
  <si>
    <t>(Повторным считается прием (осмотр, консультация), проведенный в течении 2-60 дней после первичного и по одному и тому же диагнозу)</t>
  </si>
  <si>
    <t>B01.023.001</t>
  </si>
  <si>
    <t>Прием (осмотр, консультация) врача-невролога первичный</t>
  </si>
  <si>
    <t>посещ.</t>
  </si>
  <si>
    <t>B01.023.002</t>
  </si>
  <si>
    <t>Прием (осмотр, консультация) врача-невролога повторный</t>
  </si>
  <si>
    <t>B01.026.001</t>
  </si>
  <si>
    <t>B01.026.002</t>
  </si>
  <si>
    <t>Прием (осмотр, консультация) врача общей практики (семейного врача) повторный</t>
  </si>
  <si>
    <t>B01.028.001</t>
  </si>
  <si>
    <t>Прием (осмотр, консультация) врача-оториноларинголога первичный</t>
  </si>
  <si>
    <t>B01.028.002</t>
  </si>
  <si>
    <t>Прием (осмотр, консультация) врача-оториноларинголога повторный</t>
  </si>
  <si>
    <t>B01.029.001</t>
  </si>
  <si>
    <t>Прием (осмотр, консультация) врача-офтальмолога первичный</t>
  </si>
  <si>
    <t>B01.029.002</t>
  </si>
  <si>
    <t>Прием (осмотр, консультация) врача-офтальмолога повторный</t>
  </si>
  <si>
    <t>B01.031.003</t>
  </si>
  <si>
    <t>Прием (осмотр, консультация) врача-педиатра участкового первичный</t>
  </si>
  <si>
    <t>B01.031.004</t>
  </si>
  <si>
    <t>Прием (осмотр, консультация) врача-педиатра участкового повторный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</si>
  <si>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</si>
  <si>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</si>
  <si>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</si>
  <si>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</si>
  <si>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B01.001.001</t>
  </si>
  <si>
    <t>Прием (осмотр, консультация) врача-акушера-гинеколога первичный</t>
  </si>
  <si>
    <t>B01.001.002</t>
  </si>
  <si>
    <t>Прием (осмотр, консультация) врача-акушера-гинеколога повторный</t>
  </si>
  <si>
    <t>B01.057.001</t>
  </si>
  <si>
    <t>Прием (осмотр, консультация) врача-хирурга первичный</t>
  </si>
  <si>
    <t>B01.057.002</t>
  </si>
  <si>
    <t>Прием (осмотр, консультация) врача-хирурга повторный</t>
  </si>
  <si>
    <t>B04.001.002</t>
  </si>
  <si>
    <t>Профилактический прием (осмотр, консультация) врача-акушера-гинеколога</t>
  </si>
  <si>
    <t>осмотр</t>
  </si>
  <si>
    <t>B04.008.002</t>
  </si>
  <si>
    <t>Профилактический прием (осмотр, консультация) врача-дерматовенеролога</t>
  </si>
  <si>
    <t>B04.023.002</t>
  </si>
  <si>
    <t>B04.028.002</t>
  </si>
  <si>
    <t>Профилактический прием (осмотр, консультация) врача-оториноларинголога</t>
  </si>
  <si>
    <t>B04.029.002</t>
  </si>
  <si>
    <t>Профилактический прием (осмотр, консультация) врача-офтальмолога</t>
  </si>
  <si>
    <t>B04.031.004</t>
  </si>
  <si>
    <t>Профилактический прием (осмотр, консультация) врача - педиатра участкового</t>
  </si>
  <si>
    <t>B04.035.002</t>
  </si>
  <si>
    <t>Профилактический прием (осмотр, консультация) врача-психиатра</t>
  </si>
  <si>
    <t>B04.036.002</t>
  </si>
  <si>
    <t>Профилактический прием (осмотр, консультация) врача психиатра-нарколога</t>
  </si>
  <si>
    <t>B04.047.002</t>
  </si>
  <si>
    <t>Прием (осмотр, консультация) врача - терапевта профилактический</t>
  </si>
  <si>
    <t>B04.055.002</t>
  </si>
  <si>
    <t>Профилактический прием (осмотр, консультация) врача-фтизиатра</t>
  </si>
  <si>
    <t>B04.057.002</t>
  </si>
  <si>
    <t>Профилактический прием (осмотр, консультация) врача-хирурга</t>
  </si>
  <si>
    <t>Медицинское освидетельствование граждан для получения лицензии на приобретение оружия (спр. 046-1)</t>
  </si>
  <si>
    <t>Первичный медицинский осмотр на учебу (спр.086-У)</t>
  </si>
  <si>
    <t>Медицинское освидетельствование водителей транспортных средств</t>
  </si>
  <si>
    <t>Первичный осмотр лиц содержащихся в ИВС и СПЗ</t>
  </si>
  <si>
    <t>Осмотр заведующим хирургического отделения (специалиста  первой квалификационной категории)первичный</t>
  </si>
  <si>
    <t>Осмотр заведующим хирургического отделения (специалиста  первой квалификационной категории) повторный</t>
  </si>
  <si>
    <t>Осмотр заведующим терапевтического отделения первичный</t>
  </si>
  <si>
    <t>Осмотр заведующим терапевтического отделения повторный</t>
  </si>
  <si>
    <t>A02.26.009</t>
  </si>
  <si>
    <t xml:space="preserve"> исслед.</t>
  </si>
  <si>
    <t>A02.26.003</t>
  </si>
  <si>
    <t>Офтальмоскопия</t>
  </si>
  <si>
    <t>A02.26.013</t>
  </si>
  <si>
    <t>Определение рефракции с помощью набора пробных линз</t>
  </si>
  <si>
    <t>A02.26.014</t>
  </si>
  <si>
    <t>Скиаскопия</t>
  </si>
  <si>
    <t>A02.26.015</t>
  </si>
  <si>
    <t>A02.26.023</t>
  </si>
  <si>
    <t>Исследование аккомодации</t>
  </si>
  <si>
    <t>A02.30.001</t>
  </si>
  <si>
    <t>Термометрия общая</t>
  </si>
  <si>
    <t>A11.20.005</t>
  </si>
  <si>
    <t>Получение влагалищного мазка</t>
  </si>
  <si>
    <t>A26.01.011</t>
  </si>
  <si>
    <t>A26.01.015</t>
  </si>
  <si>
    <t>A26.01.017</t>
  </si>
  <si>
    <t>A26.05.009</t>
  </si>
  <si>
    <t>A26.19.010</t>
  </si>
  <si>
    <t>Микроскопическое исследование кала на яйца и личинки гельминтов</t>
  </si>
  <si>
    <t>A26.19.011</t>
  </si>
  <si>
    <t>Микроскопическое исследование кала на простейшие</t>
  </si>
  <si>
    <t>A26.20.001</t>
  </si>
  <si>
    <t>A26.20.015</t>
  </si>
  <si>
    <t>A26.21.001</t>
  </si>
  <si>
    <t>A26.21.011</t>
  </si>
  <si>
    <t>A12.05.001</t>
  </si>
  <si>
    <t>Исследование скорости оседания эритроцитов</t>
  </si>
  <si>
    <t>A12.05.005</t>
  </si>
  <si>
    <t>A12.05.006</t>
  </si>
  <si>
    <t>A12.05.014</t>
  </si>
  <si>
    <t>Исследование времени свертывания нестабилизированной крови или рекальцификации плазмы неактивированное</t>
  </si>
  <si>
    <t>A12.05.015</t>
  </si>
  <si>
    <t>Исследование времени кровотечения</t>
  </si>
  <si>
    <t>A12.05.027</t>
  </si>
  <si>
    <t>Определение протромбинового (тромбопластинового) времени в крови или в плазме</t>
  </si>
  <si>
    <t>A12.05.028</t>
  </si>
  <si>
    <t>Определение тромбинового времени в крови</t>
  </si>
  <si>
    <t>A12.06.029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</si>
  <si>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</si>
  <si>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</si>
  <si>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</si>
  <si>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</si>
  <si>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</si>
  <si>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</si>
  <si>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</si>
  <si>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</si>
  <si>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Оценка гематокрита</t>
  </si>
  <si>
    <t>A09.05.003</t>
  </si>
  <si>
    <t>Исследование уровня общего гемоглобина в крови</t>
  </si>
  <si>
    <t>A09.05.007</t>
  </si>
  <si>
    <t>Исследование уровня железа сыворотки крови</t>
  </si>
  <si>
    <t>A09.05.009</t>
  </si>
  <si>
    <t>A09.05.010</t>
  </si>
  <si>
    <t>Исследование уровня общего белка в крови</t>
  </si>
  <si>
    <t>A09.05.011</t>
  </si>
  <si>
    <t>Исследование уровня альбумина в крови</t>
  </si>
  <si>
    <t>A09.05.017</t>
  </si>
  <si>
    <t>Исследование уровня мочевины в крови</t>
  </si>
  <si>
    <t>A09.05.018</t>
  </si>
  <si>
    <t>Исследование уровня мочевой кислоты в крови</t>
  </si>
  <si>
    <t>A09.05.019</t>
  </si>
  <si>
    <t>Исследование уровня креатина в крови</t>
  </si>
  <si>
    <t>A09.05.021</t>
  </si>
  <si>
    <t>Исследование уровня общего билирубина в крови</t>
  </si>
  <si>
    <t>A09.05.022</t>
  </si>
  <si>
    <t>Исследование уровня свободного и связанного билирубина в крови</t>
  </si>
  <si>
    <t>A09.05.023</t>
  </si>
  <si>
    <t>Исследование уровня глюкозы в крови</t>
  </si>
  <si>
    <t>A09.05.025</t>
  </si>
  <si>
    <t>Исследование уровня триглицеридов в крови</t>
  </si>
  <si>
    <t>A09.05.026</t>
  </si>
  <si>
    <t>Исследование уровня холестерина в крови</t>
  </si>
  <si>
    <t>A09.05.028</t>
  </si>
  <si>
    <t>Исследование уровня липопротеинов низкой плотности</t>
  </si>
  <si>
    <t>A09.05.032</t>
  </si>
  <si>
    <t>Исследование уровня общего кальция в крови</t>
  </si>
  <si>
    <t>A09.05.041</t>
  </si>
  <si>
    <t>A09.05.042</t>
  </si>
  <si>
    <t>A09.05.045</t>
  </si>
  <si>
    <t>A09.05.046</t>
  </si>
  <si>
    <t>A09.05.050</t>
  </si>
  <si>
    <t>Исследование уровня фибриногена в крови</t>
  </si>
  <si>
    <t>A09.05.193.001</t>
  </si>
  <si>
    <t>Микроскопическое исследование нативного и окрашенного препарата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</si>
  <si>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</si>
  <si>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</si>
  <si>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</si>
  <si>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Микроскопическое исследование нативного и окрашенного препарата плевральной жидкости</t>
  </si>
  <si>
    <t>Исследование кала на скрытую кровь</t>
  </si>
  <si>
    <t>Исследование физических свойств каловых масс</t>
  </si>
  <si>
    <t>Микроскопическое исследование влагалищных мазков</t>
  </si>
  <si>
    <t>Исследование уровня глюкозы в спинномозговой жидкости</t>
  </si>
  <si>
    <t>Исследование уровня белка в спинномозговой жидкости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</si>
  <si>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</si>
  <si>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</si>
  <si>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Микроскопическое исследование осадка мочи</t>
  </si>
  <si>
    <t>A09.28.003</t>
  </si>
  <si>
    <t>Определение белка в моче</t>
  </si>
  <si>
    <t>A09.28.007</t>
  </si>
  <si>
    <t>A09.28.015.001</t>
  </si>
  <si>
    <t>Определение объема мочи</t>
  </si>
  <si>
    <t>Определение удельного веса (относительной плотности) мочи</t>
  </si>
  <si>
    <t>A09.28.028</t>
  </si>
  <si>
    <t>Исследование мочи на белок Бене-Джонса</t>
  </si>
  <si>
    <t>A09.28.032</t>
  </si>
  <si>
    <t>Исследование уровня билирубина в моче</t>
  </si>
  <si>
    <t>Определение международного нормализованного отношения (МНО)</t>
  </si>
  <si>
    <t>A09.28.011</t>
  </si>
  <si>
    <t>B03.016.002</t>
  </si>
  <si>
    <t>B03.016.006</t>
  </si>
  <si>
    <t>Холтеровское мониторирование сердечного ритма</t>
  </si>
  <si>
    <t>A05.12.001</t>
  </si>
  <si>
    <t>Реовазография</t>
  </si>
  <si>
    <t>A05.23.002</t>
  </si>
  <si>
    <t>Реоэнцефалография</t>
  </si>
  <si>
    <t>A12.09.001</t>
  </si>
  <si>
    <t>Исследование неспровоцированных дыхательных объемов и потоков</t>
  </si>
  <si>
    <t>A12.10.001</t>
  </si>
  <si>
    <t>A12.10.002</t>
  </si>
  <si>
    <t>Электрокардиография с применением лекарственных препаратов</t>
  </si>
  <si>
    <t>Суточное  мониторирование артериального давления</t>
  </si>
  <si>
    <t>A03.13.002</t>
  </si>
  <si>
    <t>A04.01.001</t>
  </si>
  <si>
    <t>Ультразвуковое исследование мягких тканей (одна анатомическая зона)</t>
  </si>
  <si>
    <t>A04.04.001</t>
  </si>
  <si>
    <t>Ультразвуковое исследование сустава</t>
  </si>
  <si>
    <t>A04.06.001</t>
  </si>
  <si>
    <t>Ультразвуковое исследование селезенки</t>
  </si>
  <si>
    <t>A04.06.002</t>
  </si>
  <si>
    <t>Ультразвуковое исследование лимфатических узлов (одна анатомическая зона)</t>
  </si>
  <si>
    <t>A04.09.001</t>
  </si>
  <si>
    <t>Ультразвуковое исследование плевральной полости</t>
  </si>
  <si>
    <t>A04.10.002</t>
  </si>
  <si>
    <t>Эхокардиография</t>
  </si>
  <si>
    <t>A04.12.001.001</t>
  </si>
  <si>
    <t>Ультразвуковая допплерография артерий нижних конечностей</t>
  </si>
  <si>
    <t>A04.12.001.002</t>
  </si>
  <si>
    <t>Дуплексное сканирование артерий почек</t>
  </si>
  <si>
    <t>A04.12.002</t>
  </si>
  <si>
    <t>Ультразвуковая допплерография сосудов (артерий и вен) верхних конечностей</t>
  </si>
  <si>
    <t>A04.12.002.001</t>
  </si>
  <si>
    <t>Ультразвуковая допплерография сосудов (артерий и вен) нижних конечностей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</si>
  <si>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</si>
  <si>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</si>
  <si>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</si>
  <si>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</si>
  <si>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A04.12.005</t>
  </si>
  <si>
    <t>Дуплексное сканирование сосудов (артерий и вен)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</si>
  <si>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</si>
  <si>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</si>
  <si>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</si>
  <si>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A04.12.006</t>
  </si>
  <si>
    <t>Дуплексное сканирование сосудов (артерий и вен) нижних конечностей</t>
  </si>
  <si>
    <t>A04.14.001</t>
  </si>
  <si>
    <t>Ультразвуковое исследование печени</t>
  </si>
  <si>
    <t>A04.14.002</t>
  </si>
  <si>
    <t>A04.14.002.001</t>
  </si>
  <si>
    <t>Ультразвуковое исследование желчного пузыря с определением его сократимости</t>
  </si>
  <si>
    <t>A04.15.001</t>
  </si>
  <si>
    <t>Ультразвуковое исследование поджелудочной железы</t>
  </si>
  <si>
    <t>A04.16.001</t>
  </si>
  <si>
    <t>Ультразвуковое исследование органов брюшной полости (комплексное)</t>
  </si>
  <si>
    <t>A04.20.001</t>
  </si>
  <si>
    <t>Ультразвуковое исследование матки и придатков трансабдоминальное</t>
  </si>
  <si>
    <t>A04.20.001.001</t>
  </si>
  <si>
    <t>Ультразвуковое исследование матки и придатков трансвагинальное</t>
  </si>
  <si>
    <t>A04.20.002</t>
  </si>
  <si>
    <t>Ультразвуковое исследование молочных желез</t>
  </si>
  <si>
    <t>A04.21.001</t>
  </si>
  <si>
    <t>Ультразвуковое исследование простаты</t>
  </si>
  <si>
    <t>A04.22.001</t>
  </si>
  <si>
    <t>Ультразвуковое исследование щитовидной железы и паращитовидных желез</t>
  </si>
  <si>
    <t>A04.28.002.001</t>
  </si>
  <si>
    <t>Ультразвуковое исследование почек</t>
  </si>
  <si>
    <t>A04.28.002.003</t>
  </si>
  <si>
    <t>Ультразвуковое исследование мочевого пузыря</t>
  </si>
  <si>
    <t>A04.30.001</t>
  </si>
  <si>
    <t>A06.03.005</t>
  </si>
  <si>
    <t>Рентгенография всего черепа в одной проекции</t>
  </si>
  <si>
    <t>Рентгенография всего черепа в двух проекциях</t>
  </si>
  <si>
    <t>A06.03.010</t>
  </si>
  <si>
    <t>Рентгенография шейного отдела позвоночника  в одной проекции</t>
  </si>
  <si>
    <t>Рентгенография шейного отдела позвоночника  в двух проекциях</t>
  </si>
  <si>
    <t>A06.03.013</t>
  </si>
  <si>
    <t>A06.03.014</t>
  </si>
  <si>
    <t>A06.03.015</t>
  </si>
  <si>
    <t>A06.03.017</t>
  </si>
  <si>
    <t>A06.03.018</t>
  </si>
  <si>
    <t>Рентгенография позвоночника, специальные исследования и проекции</t>
  </si>
  <si>
    <t>A06.03.021</t>
  </si>
  <si>
    <t>A06.03.022</t>
  </si>
  <si>
    <t>Рентгенография ключицы</t>
  </si>
  <si>
    <t>A06.03.023</t>
  </si>
  <si>
    <t>A06.03.024</t>
  </si>
  <si>
    <t>A06.03.026</t>
  </si>
  <si>
    <t>Рентгенография лопатки</t>
  </si>
  <si>
    <t>A06.03.027</t>
  </si>
  <si>
    <t>Рентгенография головки плечевой кости</t>
  </si>
  <si>
    <t>A06.03.032</t>
  </si>
  <si>
    <t>A06.03.041</t>
  </si>
  <si>
    <t>A06.03.042</t>
  </si>
  <si>
    <t>Рентгенография головки и шейки бедренной кости</t>
  </si>
  <si>
    <t>A06.03.043</t>
  </si>
  <si>
    <t>A06.03.046</t>
  </si>
  <si>
    <t>A06.03.049</t>
  </si>
  <si>
    <t>A06.03.053</t>
  </si>
  <si>
    <t>Рентгенография стопы в одной проекции</t>
  </si>
  <si>
    <t>Рентгенография стопы в двух проекциях</t>
  </si>
  <si>
    <t>A06.03.060</t>
  </si>
  <si>
    <t>Рентгенография черепа в прямой проекции</t>
  </si>
  <si>
    <t>Рентгенография черепа в двух проекциях</t>
  </si>
  <si>
    <t>A06.04.013</t>
  </si>
  <si>
    <t>A06.08.003</t>
  </si>
  <si>
    <t>Рентгенография придаточных пазух нос</t>
  </si>
  <si>
    <t>A06.09.001</t>
  </si>
  <si>
    <t>Рентгеноскопия легких</t>
  </si>
  <si>
    <t>A06.09.006.001</t>
  </si>
  <si>
    <t>Флюорография легких цифровая</t>
  </si>
  <si>
    <t>Флюорография легких цифровая в двух проекциях</t>
  </si>
  <si>
    <t>A06.09.007</t>
  </si>
  <si>
    <t>A06.10.002</t>
  </si>
  <si>
    <t>Рентгенография сердца в трех проекциях</t>
  </si>
  <si>
    <t>A06.10.003</t>
  </si>
  <si>
    <t>Рентгенография сердца с контрастированием пищевода</t>
  </si>
  <si>
    <t>A06.16.001</t>
  </si>
  <si>
    <t>Рентгенография пищевода</t>
  </si>
  <si>
    <t>A06.16.001.001</t>
  </si>
  <si>
    <t>A06.16.007</t>
  </si>
  <si>
    <t>Рентгеноскопия желудка и двенадцатиперстной кишки</t>
  </si>
  <si>
    <t>A06.17.002</t>
  </si>
  <si>
    <t>Рентгеноконтроль прохождения контраста по желудку, тонкой и ободочной кишке</t>
  </si>
  <si>
    <t>A06.18.001</t>
  </si>
  <si>
    <t>Ирригоскопия</t>
  </si>
  <si>
    <t>A06.19.001</t>
  </si>
  <si>
    <t>Рентгенография нижней части брюшной полости</t>
  </si>
  <si>
    <t>A06.28.002</t>
  </si>
  <si>
    <t>Внутривенная урография</t>
  </si>
  <si>
    <t>A06.28.013</t>
  </si>
  <si>
    <t>Обзорная урография (рентгенография мочевыделительной системы)</t>
  </si>
  <si>
    <t>A03.16.001</t>
  </si>
  <si>
    <t>A03.19.002</t>
  </si>
  <si>
    <t>A03.28.001</t>
  </si>
  <si>
    <t>A17.29.002</t>
  </si>
  <si>
    <t>Электросон взрослым</t>
  </si>
  <si>
    <t>процедура</t>
  </si>
  <si>
    <t>Электросон детям</t>
  </si>
  <si>
    <t>A17.24.002</t>
  </si>
  <si>
    <t>A17.30.034</t>
  </si>
  <si>
    <t>A17.30.018</t>
  </si>
  <si>
    <t>A17.30.003</t>
  </si>
  <si>
    <t>Диадинамотерапия взрослым</t>
  </si>
  <si>
    <t>Диадинамотерапия детям</t>
  </si>
  <si>
    <t>A21.01.004</t>
  </si>
  <si>
    <t>Массаж кисти и предплечья</t>
  </si>
  <si>
    <t>Массаж коленного сустава</t>
  </si>
  <si>
    <t>Массаж локтевого сустава</t>
  </si>
  <si>
    <t>А21.01.003</t>
  </si>
  <si>
    <t>Массаж плечевого сустава</t>
  </si>
  <si>
    <t>Массаж стопы и голени</t>
  </si>
  <si>
    <t>A21.30.001</t>
  </si>
  <si>
    <t>А21.03.002</t>
  </si>
  <si>
    <t>Массаж пояснично-крестцовой области</t>
  </si>
  <si>
    <t>Массаж голеностопного сустава</t>
  </si>
  <si>
    <t>манипул.</t>
  </si>
  <si>
    <t>Лечение поверхностного кариеса эмали (фотополимер)</t>
  </si>
  <si>
    <t>Лечение среднего кариеса (фотополимер)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</si>
  <si>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</si>
  <si>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</si>
  <si>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</si>
  <si>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</si>
  <si>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</si>
  <si>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</si>
  <si>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</si>
  <si>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</si>
  <si>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</si>
  <si>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</si>
  <si>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</si>
  <si>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</si>
  <si>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</si>
  <si>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</si>
  <si>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</si>
  <si>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</si>
  <si>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</si>
  <si>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</si>
  <si>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</si>
  <si>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</si>
  <si>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</si>
  <si>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</si>
  <si>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</si>
  <si>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</si>
  <si>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</si>
  <si>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</si>
  <si>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</si>
  <si>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</si>
  <si>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</si>
  <si>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</si>
  <si>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</si>
  <si>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</si>
  <si>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</si>
  <si>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</si>
  <si>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</si>
  <si>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</si>
  <si>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</si>
  <si>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</si>
  <si>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</si>
  <si>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</si>
  <si>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</si>
  <si>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</si>
  <si>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</si>
  <si>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</si>
  <si>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</si>
  <si>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</si>
  <si>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</si>
  <si>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</si>
  <si>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</si>
  <si>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</si>
  <si>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</si>
  <si>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</si>
  <si>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</si>
  <si>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</si>
  <si>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</si>
  <si>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Рентгенография поясничного отдела позвоночника в одной проекции</t>
  </si>
  <si>
    <t>Рентгенография поясничного отдела позвоночника в двух проекциях</t>
  </si>
  <si>
    <t>Рентгенография крестца и копчика в одной проекции</t>
  </si>
  <si>
    <t>Рентгенография крестца и копчика в двух проекциях</t>
  </si>
  <si>
    <t>Рентгенография верхней конечности в одной проекции</t>
  </si>
  <si>
    <t>Рентгенография верхней конечности в двух проекциях</t>
  </si>
  <si>
    <t>Рентгенография грудины в одной проекции</t>
  </si>
  <si>
    <t>Рентгенография грудины в двух проекциях</t>
  </si>
  <si>
    <t>Рентгенография локтевой кости и лучевой кости  в одной проекции</t>
  </si>
  <si>
    <t>Рентгенография локтевой кости и лучевой кости  в двух проекциях</t>
  </si>
  <si>
    <t>Рентгенография бедренной кости в одной проекции</t>
  </si>
  <si>
    <t>Рентгенография бедренной кости в двух проекциях</t>
  </si>
  <si>
    <t>Рентгенография большой берцовой и малой берцовой костей  в одной проекции</t>
  </si>
  <si>
    <t>Рентгенография большой берцовой и малой берцовой костей в двух проекциях</t>
  </si>
  <si>
    <t>Рентгенография предплюсны в одной проекции</t>
  </si>
  <si>
    <t>Рентгенография предплюсны в двух проекциях</t>
  </si>
  <si>
    <t>Рентгенография легких в одной проекции</t>
  </si>
  <si>
    <t>Рентгенография легких в двух проекциях</t>
  </si>
  <si>
    <t>Рентгеноскопия пищевода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</si>
  <si>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</si>
  <si>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</si>
  <si>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</si>
  <si>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</si>
  <si>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</si>
  <si>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</si>
  <si>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</si>
  <si>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</si>
  <si>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</si>
  <si>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</si>
  <si>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</si>
  <si>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8.1</t>
  </si>
  <si>
    <t>8.2</t>
  </si>
  <si>
    <t>8.3</t>
  </si>
  <si>
    <t>8.4</t>
  </si>
  <si>
    <t>8.5</t>
  </si>
  <si>
    <t>8.6</t>
  </si>
  <si>
    <t>8.7</t>
  </si>
  <si>
    <t>8.8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</si>
  <si>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</si>
  <si>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</si>
  <si>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</si>
  <si>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</si>
  <si>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</si>
  <si>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</si>
  <si>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</si>
  <si>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</si>
  <si>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</si>
  <si>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</si>
  <si>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</si>
  <si>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</si>
  <si>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</si>
  <si>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</si>
  <si>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</si>
  <si>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</si>
  <si>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</si>
  <si>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</si>
  <si>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</si>
  <si>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</si>
  <si>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10.1</t>
  </si>
  <si>
    <t>10.2</t>
  </si>
  <si>
    <t>10.3</t>
  </si>
  <si>
    <t>10.4</t>
  </si>
  <si>
    <t>10.5</t>
  </si>
  <si>
    <t>10.6</t>
  </si>
  <si>
    <t>10.7</t>
  </si>
  <si>
    <t>10.8</t>
  </si>
  <si>
    <t>12.1</t>
  </si>
  <si>
    <t>12.2</t>
  </si>
  <si>
    <t>12.3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</si>
  <si>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</si>
  <si>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</si>
  <si>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</si>
  <si>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</si>
  <si>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</si>
  <si>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</si>
  <si>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</si>
  <si>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</si>
  <si>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</si>
  <si>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</si>
  <si>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</si>
  <si>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</si>
  <si>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</si>
  <si>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</si>
  <si>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</si>
  <si>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</si>
  <si>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</si>
  <si>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</si>
  <si>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</si>
  <si>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</si>
  <si>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</si>
  <si>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</si>
  <si>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</si>
  <si>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</si>
  <si>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</si>
  <si>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</si>
  <si>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</si>
  <si>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B04.064.004</t>
  </si>
  <si>
    <t>Профилактический прием (осмотр, консультация) врача-стоматолога</t>
  </si>
  <si>
    <t>Раздел 1.1. Приём  врачами - специалистами на дому.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</si>
  <si>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</si>
  <si>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</si>
  <si>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</si>
  <si>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</si>
  <si>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</si>
  <si>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</si>
  <si>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</si>
  <si>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</si>
  <si>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</si>
  <si>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</si>
  <si>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</si>
  <si>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</si>
  <si>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</si>
  <si>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</si>
  <si>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</si>
  <si>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</si>
  <si>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Раздел 2. Профилактические осмотры</t>
  </si>
  <si>
    <t>2.17</t>
  </si>
  <si>
    <t>2.18</t>
  </si>
  <si>
    <t>Раздел 3. Консультация заведующего в стационаре</t>
  </si>
  <si>
    <t>Раздел 4. Лечебно – диагностические манипуляции</t>
  </si>
  <si>
    <t>4.5</t>
  </si>
  <si>
    <t>4.6</t>
  </si>
  <si>
    <t>4.7</t>
  </si>
  <si>
    <t>4.8</t>
  </si>
  <si>
    <t>4.9</t>
  </si>
  <si>
    <t>4.10</t>
  </si>
  <si>
    <t xml:space="preserve">Исследование цветоощущения </t>
  </si>
  <si>
    <t>Офтальмотонометрия</t>
  </si>
  <si>
    <t>A12.20.001</t>
  </si>
  <si>
    <t>А02.02.006</t>
  </si>
  <si>
    <t>А11.13.001</t>
  </si>
  <si>
    <t>Взятие капиллярной крови</t>
  </si>
  <si>
    <t>Раздел 5. Клинико-диагностическая лаборатория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</si>
  <si>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</si>
  <si>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</si>
  <si>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</si>
  <si>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</si>
  <si>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</si>
  <si>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</si>
  <si>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</si>
  <si>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</si>
  <si>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</si>
  <si>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</si>
  <si>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</si>
  <si>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</si>
  <si>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</si>
  <si>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</si>
  <si>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</si>
  <si>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</si>
  <si>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</si>
  <si>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</si>
  <si>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</si>
  <si>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</si>
  <si>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</si>
  <si>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</si>
  <si>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</si>
  <si>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</si>
  <si>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</si>
  <si>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</si>
  <si>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</si>
  <si>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</si>
  <si>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</si>
  <si>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</si>
  <si>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</si>
  <si>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</si>
  <si>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</si>
  <si>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</si>
  <si>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</si>
  <si>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</si>
  <si>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</si>
  <si>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</si>
  <si>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</si>
  <si>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</si>
  <si>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</si>
  <si>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</si>
  <si>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</si>
  <si>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</si>
  <si>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</si>
  <si>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</si>
  <si>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</si>
  <si>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</si>
  <si>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</si>
  <si>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</si>
  <si>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</si>
  <si>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</si>
  <si>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</si>
  <si>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</si>
  <si>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</si>
  <si>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</si>
  <si>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5.68</t>
  </si>
  <si>
    <t>5.69</t>
  </si>
  <si>
    <t>5.70</t>
  </si>
  <si>
    <t>5.71</t>
  </si>
  <si>
    <t>5.72</t>
  </si>
  <si>
    <t>5.73</t>
  </si>
  <si>
    <t>5.74</t>
  </si>
  <si>
    <t>5.75</t>
  </si>
  <si>
    <t>Микроскопическое исследование волос на дерматомицеты</t>
  </si>
  <si>
    <t>Микроскопическое исследование соскоба с кожи на грибы (дрожжевые, плесневые, дерматомицеты)</t>
  </si>
  <si>
    <t>Микроскопическое исследование отпечатков с поверхности кожи перианальных складок на яйца остриц (Enterobius vermicularis)</t>
  </si>
  <si>
    <t xml:space="preserve">Микроскопическое исследование «толстой капли»  и «тонкого» мазка крови на малярийные плазмодии </t>
  </si>
  <si>
    <t>Микроскопическое исследование отделяемого женских половых органов на гонококк (Neisseria gonorrhoeae)</t>
  </si>
  <si>
    <t xml:space="preserve">Микроскопическое исследование влагалищного отделяемого на дрожжевые грибы   </t>
  </si>
  <si>
    <t>Микроскопическое исследование отделяемого из уретры на гонококк (Neisseria gonorrhoeae)</t>
  </si>
  <si>
    <t xml:space="preserve">Определение основных групп по системе АB0 </t>
  </si>
  <si>
    <t xml:space="preserve">Определение антигена D системы Резус (резус-фактор) </t>
  </si>
  <si>
    <t xml:space="preserve">Определение содержания антител к кардиолипину в крови </t>
  </si>
  <si>
    <t>A12.05.118</t>
  </si>
  <si>
    <t>A12.05.119</t>
  </si>
  <si>
    <t>A12.05.120</t>
  </si>
  <si>
    <t>A12.05.121</t>
  </si>
  <si>
    <t>А12.05.122</t>
  </si>
  <si>
    <t>А12.05.123</t>
  </si>
  <si>
    <t>А12.05.124</t>
  </si>
  <si>
    <t>А09.05.282</t>
  </si>
  <si>
    <t>А12.05.126</t>
  </si>
  <si>
    <t>А12.05.117</t>
  </si>
  <si>
    <t xml:space="preserve">Дифференцированный подсчет лейкоцитов (лейкоцитарная формула) </t>
  </si>
  <si>
    <t xml:space="preserve">Определение активности аспартатаминотрансферазы в крови </t>
  </si>
  <si>
    <t xml:space="preserve">Определение активности аланинаминотрансферазы в крови </t>
  </si>
  <si>
    <t xml:space="preserve">Определение активности амилазы в крови </t>
  </si>
  <si>
    <t xml:space="preserve">Определение активности щелочной фосфатазы в крови </t>
  </si>
  <si>
    <t xml:space="preserve">Экспресс-исследование уровня  тропонинов I, Т  в крови </t>
  </si>
  <si>
    <t>A12.09.010</t>
  </si>
  <si>
    <t>A12.09.012</t>
  </si>
  <si>
    <t>A12.09.013</t>
  </si>
  <si>
    <t xml:space="preserve">A09.09.009 </t>
  </si>
  <si>
    <t>A12.09.014</t>
  </si>
  <si>
    <t xml:space="preserve">A09.19.001 </t>
  </si>
  <si>
    <t xml:space="preserve">A09.28.003.002 </t>
  </si>
  <si>
    <t xml:space="preserve">A09.23.003 </t>
  </si>
  <si>
    <t xml:space="preserve">A09.23.004 </t>
  </si>
  <si>
    <t>A12.23.003</t>
  </si>
  <si>
    <t xml:space="preserve">A12.23.004 </t>
  </si>
  <si>
    <t xml:space="preserve">A12.28.011 </t>
  </si>
  <si>
    <t>A12.28.012</t>
  </si>
  <si>
    <t>A12.28.013</t>
  </si>
  <si>
    <t>A12.30.014</t>
  </si>
  <si>
    <t xml:space="preserve">Микроскопическое исследование кала на яйца и личинки гельминтов           </t>
  </si>
  <si>
    <t>А12.19.005</t>
  </si>
  <si>
    <t xml:space="preserve">A26.19.010 </t>
  </si>
  <si>
    <t xml:space="preserve">Определение количества белка в суточной моче </t>
  </si>
  <si>
    <t xml:space="preserve">Обнаружение желчных пигментов в моче </t>
  </si>
  <si>
    <t xml:space="preserve">Обнаружение кетоновых тел в моче экспресс-методом </t>
  </si>
  <si>
    <t xml:space="preserve">Общий (клинический) анализ мочи </t>
  </si>
  <si>
    <t>Раздел 6. Функциональная диагностика</t>
  </si>
  <si>
    <t>A05.10.008</t>
  </si>
  <si>
    <t>A05.10.001</t>
  </si>
  <si>
    <t>Регистрация электрической активности проводящей системы сердца</t>
  </si>
  <si>
    <t xml:space="preserve">Электрокардиография с физической нагрузкой </t>
  </si>
  <si>
    <t>А02.12.002.001</t>
  </si>
  <si>
    <t>А04.12.020</t>
  </si>
  <si>
    <t>Лазерная допплеровская флоуметрия сосудов (одна анатомическая область)</t>
  </si>
  <si>
    <t>Раздел 7. Ультразвуковая диагностика</t>
  </si>
  <si>
    <t>A04.12.006.001</t>
  </si>
  <si>
    <t>Ультразвуковое исследование желчного пузыря и протоков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</si>
  <si>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</si>
  <si>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</si>
  <si>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</si>
  <si>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</si>
  <si>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</si>
  <si>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</si>
  <si>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</si>
  <si>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</si>
  <si>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</si>
  <si>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</si>
  <si>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</si>
  <si>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</si>
  <si>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</si>
  <si>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</si>
  <si>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</si>
  <si>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</si>
  <si>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</si>
  <si>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</si>
  <si>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Раздел 8. Рентгенологические исследования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</si>
  <si>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</si>
  <si>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</si>
  <si>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ребра(ер)</t>
  </si>
  <si>
    <t>Рентгенография плечевой кости в одной проекции</t>
  </si>
  <si>
    <t>А06.03.028</t>
  </si>
  <si>
    <t>Рентгенография плечевой кости в одной  двух проекциях</t>
  </si>
  <si>
    <t>A06.03.029</t>
  </si>
  <si>
    <t>A06.03.052</t>
  </si>
  <si>
    <t xml:space="preserve">Рентгенография акромиально-ключичного сочленения 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</si>
  <si>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</si>
  <si>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</si>
  <si>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</si>
  <si>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</si>
  <si>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</si>
  <si>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</si>
  <si>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</si>
  <si>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</si>
  <si>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</si>
  <si>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</si>
  <si>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</si>
  <si>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</si>
  <si>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</si>
  <si>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</si>
  <si>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</si>
  <si>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</si>
  <si>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</si>
  <si>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</si>
  <si>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</si>
  <si>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</si>
  <si>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</si>
  <si>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</si>
  <si>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</si>
  <si>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</si>
  <si>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</si>
  <si>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Раздел 9. Эндоскопические  исследования</t>
  </si>
  <si>
    <t>A03.18.001</t>
  </si>
  <si>
    <t>A03.19.004</t>
  </si>
  <si>
    <t>Раздел 10. Физиотерапевтическое отделение</t>
  </si>
  <si>
    <t>A17.13.002</t>
  </si>
  <si>
    <t>Воздействие синусоидальными модулированными токами (СМТ-терапия) при нарушении микроциркуляции взрослым</t>
  </si>
  <si>
    <t>Воздействие синусоидальными модулированными токами (СМТ-терапия) при нарушении микроциркуляции детям</t>
  </si>
  <si>
    <t>Воздействие электрическим полем ультравысокой частоты (ЭП УВЧ) взрослым</t>
  </si>
  <si>
    <t>Воздействие электрическим полем ультравысокой частоты (ЭП УВЧ) детям</t>
  </si>
  <si>
    <t>A17.30.017</t>
  </si>
  <si>
    <t>Дарсонвализация кожи взрослым</t>
  </si>
  <si>
    <t>Дарсонвализация кожи детям</t>
  </si>
  <si>
    <t>А17.01.007</t>
  </si>
  <si>
    <t>Гальванизация при заболеваниях переферической нервной системы взрослым</t>
  </si>
  <si>
    <t>Гальванизация при заболеваниях переферической нервной системы детям</t>
  </si>
  <si>
    <t>Сочетанное воздействие импульсных токов и фонофорез лекарственных веществ взрослым</t>
  </si>
  <si>
    <t>Сочетанное воздействие импульсных токов и фонофорез лекарственных веществ детям</t>
  </si>
  <si>
    <t>A22.30.037</t>
  </si>
  <si>
    <t>Воздействие электромагнитным излучением дециметрового диапазона  (ДМВ) взрослым</t>
  </si>
  <si>
    <t>Воздействие электромагнитным излучением дециметрового диапазона  (ДМВ) детям</t>
  </si>
  <si>
    <t>Электрофорез импульсными токами взрослым</t>
  </si>
  <si>
    <t>Электрофорез импульсными токами детям</t>
  </si>
  <si>
    <t>А17.30.024</t>
  </si>
  <si>
    <t>Ультрафонофорез лекарственный взрослым</t>
  </si>
  <si>
    <t>Ультрафонофорез лекарственный детям</t>
  </si>
  <si>
    <t>A21.01.005</t>
  </si>
  <si>
    <t>Массаж волосистой части головы медицинский</t>
  </si>
  <si>
    <t>A21.01.004.005</t>
  </si>
  <si>
    <t>А21.01.009.003</t>
  </si>
  <si>
    <t>А21.01.004.003</t>
  </si>
  <si>
    <t>А21.01.002</t>
  </si>
  <si>
    <t xml:space="preserve">Массаж лица медицинский </t>
  </si>
  <si>
    <t>Массаж шеи медицинский</t>
  </si>
  <si>
    <t>А21.01.004.002</t>
  </si>
  <si>
    <t>А21.01.009.005</t>
  </si>
  <si>
    <t xml:space="preserve">Массаж верхней конечности медицинский </t>
  </si>
  <si>
    <t>А21.03.002.001</t>
  </si>
  <si>
    <t>А21.03.007</t>
  </si>
  <si>
    <t>Массаж спины медицинский</t>
  </si>
  <si>
    <t>А21.01.009.002</t>
  </si>
  <si>
    <t>Массаж тазобедренного сустава и ягодичной области</t>
  </si>
  <si>
    <t>Массаж воротниковой области</t>
  </si>
  <si>
    <t xml:space="preserve">А21.01.003.001      </t>
  </si>
  <si>
    <t>A21.01.009.004</t>
  </si>
  <si>
    <t>A21.01.009.001</t>
  </si>
  <si>
    <t>Массаж нижней конечностей и поясницы</t>
  </si>
  <si>
    <t xml:space="preserve">Массаж при заболеваниях позвоночника </t>
  </si>
  <si>
    <t>Массаж грудной клетки медицинский</t>
  </si>
  <si>
    <t>A21.30.005</t>
  </si>
  <si>
    <t>Массаж передней брюшной стенки медицинский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</si>
  <si>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</si>
  <si>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</si>
  <si>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</si>
  <si>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</si>
  <si>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</si>
  <si>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</si>
  <si>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</si>
  <si>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</si>
  <si>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</si>
  <si>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</si>
  <si>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</si>
  <si>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</si>
  <si>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</si>
  <si>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</si>
  <si>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</si>
  <si>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</si>
  <si>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</si>
  <si>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</si>
  <si>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</si>
  <si>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</si>
  <si>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</si>
  <si>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</si>
  <si>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</si>
  <si>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</si>
  <si>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</si>
  <si>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</si>
  <si>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</si>
  <si>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</si>
  <si>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</si>
  <si>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А23.07.002.031</t>
  </si>
  <si>
    <t>А23.07.002.030</t>
  </si>
  <si>
    <t>А23.07.002.032</t>
  </si>
  <si>
    <t>А23.07.002.004</t>
  </si>
  <si>
    <t>А23.07.002.001</t>
  </si>
  <si>
    <t>А23.07.002.008</t>
  </si>
  <si>
    <t xml:space="preserve">A23.07.002.064 </t>
  </si>
  <si>
    <t xml:space="preserve">A23.07.002.040 </t>
  </si>
  <si>
    <t xml:space="preserve">A23.07.002.034 </t>
  </si>
  <si>
    <t>А23.07.002.033</t>
  </si>
  <si>
    <t xml:space="preserve">A23.07.001.001 </t>
  </si>
  <si>
    <t xml:space="preserve">A23.07.002.005 </t>
  </si>
  <si>
    <t>А23.07.002.013</t>
  </si>
  <si>
    <t xml:space="preserve">A23.07.002.071 </t>
  </si>
  <si>
    <t xml:space="preserve">A23.07.002.037 </t>
  </si>
  <si>
    <t xml:space="preserve">A23.07.002.038 </t>
  </si>
  <si>
    <t>А23.07.002.010</t>
  </si>
  <si>
    <t xml:space="preserve">A23.07.002.035 </t>
  </si>
  <si>
    <t>Изготовление коронки металлической штампованной</t>
  </si>
  <si>
    <t>Изготовление коронки пластмассовой</t>
  </si>
  <si>
    <t>Изготовление комбинированной коронки</t>
  </si>
  <si>
    <t>Изготовление зуба пластмассового простого</t>
  </si>
  <si>
    <t>Изготовление зуба, литого металлического в несъемной конструкции протеза</t>
  </si>
  <si>
    <t>Изготовление литого штифтового зуба</t>
  </si>
  <si>
    <t>Изготовление штифтовой конструкции</t>
  </si>
  <si>
    <t>Изготовление полного съемного пластинчатого протеза</t>
  </si>
  <si>
    <t>Перебазировка съемного протеза лабораторным методом</t>
  </si>
  <si>
    <t>Изготовление частичного съемного протеза</t>
  </si>
  <si>
    <t>Коррекция съемного ортодонического аппарата</t>
  </si>
  <si>
    <t>Изготовление спайки</t>
  </si>
  <si>
    <t>Изготовление фасетки, литой (металлической)</t>
  </si>
  <si>
    <t>Изготовление сложного челюстного протеза</t>
  </si>
  <si>
    <t>Починка перелома базиса самотвердеющей пластмассой</t>
  </si>
  <si>
    <t>Починка двух переломов базиса самотвердеющей пластмассой</t>
  </si>
  <si>
    <t>Изготовление кламмерагнутого из стальной проволоки</t>
  </si>
  <si>
    <t>10.38</t>
  </si>
  <si>
    <t xml:space="preserve">Раздел 11. Стоматология </t>
  </si>
  <si>
    <t>A16.07.001.001</t>
  </si>
  <si>
    <t>A16.07.001.002</t>
  </si>
  <si>
    <t>A16.07.020</t>
  </si>
  <si>
    <t>Раздел 12. Стомотология ортопедическая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</si>
  <si>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</si>
  <si>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</si>
  <si>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</si>
  <si>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</si>
  <si>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</si>
  <si>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</si>
  <si>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</si>
  <si>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</si>
  <si>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 xml:space="preserve">Микроскопическое исследование отделяемого из уретры на дрожжевые грибы </t>
  </si>
  <si>
    <t>Рентгенография кисти в одной проекции</t>
  </si>
  <si>
    <t>Рентгенография кисти в двух проекциях</t>
  </si>
  <si>
    <t>Рентгенография  таза</t>
  </si>
  <si>
    <t>Раздел 14. Прочие услуги</t>
  </si>
  <si>
    <t>14.1</t>
  </si>
  <si>
    <t>14.2</t>
  </si>
  <si>
    <t>14.3</t>
  </si>
  <si>
    <t>"____"  ______________ 2018 г.</t>
  </si>
  <si>
    <t xml:space="preserve">Исследование уровня C-реактивного белка в сыворотке крови </t>
  </si>
  <si>
    <t>12,24</t>
  </si>
  <si>
    <t xml:space="preserve">Приварка 1 кламмера </t>
  </si>
  <si>
    <t>Приварка 2 кламмеров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</si>
</sst>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sz val="14"/>
      <name val="Times New Roman"/>
      <family val="1"/>
      <charset val="204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69">
    <xf numFmtId="0" fontId="1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right" vertical="top" wrapText="1"/>
    </xf>
    <xf numFmtId="0" fontId="4" fillId="2" borderId="1" xfId="0" applyNumberFormat="1" applyFont="1" applyFill="1" applyBorder="1" applyAlignment="1" applyProtection="1">
      <alignment horizontal="right" vertical="top" wrapText="1"/>
    </xf>
    <xf numFmtId="0" fontId="8" fillId="2" borderId="1" xfId="0" applyNumberFormat="1" applyFont="1" applyFill="1" applyBorder="1" applyAlignment="1" applyProtection="1">
      <alignment vertical="top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right" vertical="top"/>
    </xf>
    <xf numFmtId="0" fontId="8" fillId="2" borderId="1" xfId="0" applyNumberFormat="1" applyFont="1" applyFill="1" applyBorder="1" applyAlignment="1" applyProtection="1">
      <alignment vertical="top"/>
    </xf>
    <xf numFmtId="0" fontId="4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/>
    </xf>
    <xf numFmtId="1" fontId="4" fillId="0" borderId="1" xfId="0" applyNumberFormat="1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/>
    </xf>
    <xf numFmtId="49" fontId="4" fillId="0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Fill="1" applyBorder="1" applyAlignment="1" applyProtection="1">
      <alignment horizontal="center" vertical="top"/>
    </xf>
    <xf numFmtId="1" fontId="4" fillId="0" borderId="1" xfId="0" applyNumberFormat="1" applyFont="1" applyFill="1" applyBorder="1" applyAlignment="1" applyProtection="1">
      <alignment vertical="top"/>
    </xf>
    <xf numFmtId="1" fontId="4" fillId="2" borderId="1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49" fontId="4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vertical="top"/>
    </xf>
    <xf numFmtId="1" fontId="4" fillId="2" borderId="1" xfId="0" applyNumberFormat="1" applyFont="1" applyFill="1" applyBorder="1" applyAlignment="1" applyProtection="1">
      <alignment vertical="top"/>
    </xf>
    <xf numFmtId="49" fontId="4" fillId="2" borderId="1" xfId="0" applyNumberFormat="1" applyFont="1" applyFill="1" applyBorder="1" applyAlignment="1" applyProtection="1">
      <alignment horizontal="right" vertical="top" indent="1"/>
    </xf>
    <xf numFmtId="0" fontId="4" fillId="2" borderId="1" xfId="0" applyNumberFormat="1" applyFont="1" applyFill="1" applyBorder="1" applyAlignment="1" applyProtection="1">
      <alignment horizontal="right" vertical="top" indent="1"/>
    </xf>
    <xf numFmtId="0" fontId="3" fillId="2" borderId="1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2" borderId="1" xfId="0" applyNumberFormat="1" applyFont="1" applyFill="1" applyBorder="1" applyAlignment="1" applyProtection="1">
      <alignment vertical="top"/>
    </xf>
    <xf numFmtId="3" fontId="4" fillId="0" borderId="1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6" fillId="0" borderId="2" xfId="0" applyNumberFormat="1" applyFont="1" applyFill="1" applyBorder="1" applyAlignment="1" applyProtection="1">
      <alignment vertical="top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4" xfId="0" applyNumberFormat="1" applyFont="1" applyFill="1" applyBorder="1" applyAlignment="1" applyProtection="1">
      <alignment vertical="top" wrapText="1"/>
    </xf>
    <xf numFmtId="0" fontId="1" fillId="0" borderId="5" xfId="0" applyNumberFormat="1" applyFont="1" applyFill="1" applyBorder="1" applyAlignment="1" applyProtection="1">
      <alignment vertical="top"/>
    </xf>
    <xf numFmtId="49" fontId="4" fillId="0" borderId="6" xfId="0" applyNumberFormat="1" applyFont="1" applyFill="1" applyBorder="1" applyAlignment="1" applyProtection="1">
      <alignment horizontal="center" vertical="top"/>
    </xf>
    <xf numFmtId="0" fontId="6" fillId="0" borderId="7" xfId="0" applyNumberFormat="1" applyFont="1" applyFill="1" applyBorder="1" applyAlignment="1" applyProtection="1">
      <alignment vertical="top" wrapText="1"/>
    </xf>
    <xf numFmtId="0" fontId="4" fillId="0" borderId="8" xfId="0" applyNumberFormat="1" applyFont="1" applyFill="1" applyBorder="1" applyAlignment="1" applyProtection="1">
      <alignment horizontal="center" vertical="top"/>
    </xf>
    <xf numFmtId="0" fontId="6" fillId="0" borderId="2" xfId="0" applyNumberFormat="1" applyFont="1" applyFill="1" applyBorder="1" applyAlignment="1" applyProtection="1">
      <alignment vertical="top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4" fillId="0" borderId="5" xfId="0" applyNumberFormat="1" applyFont="1" applyFill="1" applyBorder="1" applyAlignment="1" applyProtection="1">
      <alignment horizontal="center" vertical="top"/>
    </xf>
    <xf numFmtId="0" fontId="6" fillId="0" borderId="6" xfId="0" applyNumberFormat="1" applyFont="1" applyFill="1" applyBorder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center" vertical="top"/>
    </xf>
    <xf numFmtId="0" fontId="6" fillId="3" borderId="1" xfId="0" applyNumberFormat="1" applyFont="1" applyFill="1" applyBorder="1" applyAlignment="1" applyProtection="1">
      <alignment vertical="top" wrapText="1"/>
    </xf>
    <xf numFmtId="0" fontId="6" fillId="3" borderId="1" xfId="0" applyNumberFormat="1" applyFont="1" applyFill="1" applyBorder="1" applyAlignment="1" applyProtection="1">
      <alignment vertical="top"/>
    </xf>
    <xf numFmtId="0" fontId="4" fillId="3" borderId="1" xfId="0" applyNumberFormat="1" applyFont="1" applyFill="1" applyBorder="1" applyAlignment="1" applyProtection="1">
      <alignment horizontal="center" vertical="top"/>
    </xf>
    <xf numFmtId="1" fontId="4" fillId="3" borderId="1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vertical="top" wrapText="1"/>
    </xf>
    <xf numFmtId="0" fontId="4" fillId="0" borderId="2" xfId="0" applyNumberFormat="1" applyFont="1" applyFill="1" applyBorder="1" applyAlignment="1" applyProtection="1">
      <alignment horizontal="center" vertical="top"/>
    </xf>
    <xf numFmtId="0" fontId="3" fillId="2" borderId="3" xfId="0" applyNumberFormat="1" applyFont="1" applyFill="1" applyBorder="1" applyAlignment="1" applyProtection="1">
      <alignment vertical="top"/>
    </xf>
    <xf numFmtId="49" fontId="4" fillId="0" borderId="1" xfId="0" applyNumberFormat="1" applyFont="1" applyFill="1" applyBorder="1" applyAlignment="1" applyProtection="1">
      <alignment horizontal="center"/>
    </xf>
    <xf numFmtId="0" fontId="9" fillId="4" borderId="1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90;&#1085;&#1099;&#1077;%202018/&#1055;&#1083;&#1072;&#1090;&#1085;&#1099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90;&#1085;&#1099;&#1077;%202018/&#1056;&#1091;&#1089;&#1083;&#1072;&#1085;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90;&#1085;&#1099;&#1077;%202018/&#1056;&#1072;&#1089;&#1095;&#1077;&#1090;%20&#1087;&#1086;%20&#1079;&#1091;&#1073;&#1086;&#1087;&#1088;&#1086;&#1090;&#1077;&#1079;&#1080;&#1088;&#1086;&#1074;&#1072;&#1085;&#1080;&#110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90;&#1085;&#1099;&#1077;%202018/raschet_uslu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7;&#1086;%20&#1079;&#1091;&#1073;&#1086;&#1087;&#1088;&#1086;&#1090;&#1077;&#1079;&#1080;&#1088;&#1086;&#1074;&#1072;&#1085;&#1080;&#11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кладные расходы (2)"/>
      <sheetName val="накладные расходы"/>
      <sheetName val="ЭКГ"/>
      <sheetName val="КДЛ"/>
      <sheetName val="стоим  УЗИ"/>
      <sheetName val="рентген"/>
      <sheetName val="эндоскопия"/>
      <sheetName val="физиотерапия"/>
      <sheetName val="массаж"/>
      <sheetName val="терапевт"/>
      <sheetName val="Зав Т.О."/>
      <sheetName val="Зав Х.О."/>
      <sheetName val="забор крови"/>
      <sheetName val="справка"/>
      <sheetName val="ВОП"/>
      <sheetName val="хирург"/>
      <sheetName val="гинеколог"/>
      <sheetName val="офтальмолог"/>
      <sheetName val="лор"/>
      <sheetName val="педиатр"/>
      <sheetName val="невропат"/>
      <sheetName val=" Стоматологи (2)"/>
      <sheetName val="дерматовенеролог"/>
      <sheetName val="психиатр"/>
      <sheetName val="нарколог"/>
      <sheetName val="фтизиатр"/>
      <sheetName val=" предр осмотр"/>
      <sheetName val="перв осмотр"/>
      <sheetName val="детское  отд"/>
      <sheetName val="терапия(круглос)"/>
      <sheetName val="терапия(дневное)"/>
      <sheetName val="акушерство"/>
      <sheetName val="гинекол(кругл"/>
      <sheetName val="хирургия (кругл )"/>
      <sheetName val="хирург(дневн)"/>
      <sheetName val="аборты (кругл)"/>
      <sheetName val="гинекол(дневн)"/>
      <sheetName val="стоим стац"/>
    </sheetNames>
    <sheetDataSet>
      <sheetData sheetId="0"/>
      <sheetData sheetId="1"/>
      <sheetData sheetId="2">
        <row r="28">
          <cell r="F28">
            <v>205.00072294667021</v>
          </cell>
          <cell r="G28">
            <v>258.1490585254366</v>
          </cell>
          <cell r="H28">
            <v>129.0745292627183</v>
          </cell>
          <cell r="I28">
            <v>227.77858105185578</v>
          </cell>
          <cell r="J28">
            <v>258.1490585254366</v>
          </cell>
        </row>
        <row r="30">
          <cell r="E30">
            <v>954.50072059825288</v>
          </cell>
          <cell r="F30">
            <v>214.76266213460687</v>
          </cell>
          <cell r="G30">
            <v>270.44187083617169</v>
          </cell>
          <cell r="H30">
            <v>135.22093541808584</v>
          </cell>
          <cell r="I30">
            <v>238.62518014956322</v>
          </cell>
          <cell r="J30">
            <v>270.44187083617169</v>
          </cell>
          <cell r="K30">
            <v>270.44187083617169</v>
          </cell>
          <cell r="L30">
            <v>477.25036029912644</v>
          </cell>
          <cell r="M30">
            <v>477.25036029912644</v>
          </cell>
          <cell r="N30">
            <v>715.87554044868955</v>
          </cell>
          <cell r="O30">
            <v>477.25036029912644</v>
          </cell>
        </row>
      </sheetData>
      <sheetData sheetId="3">
        <row r="27">
          <cell r="P27">
            <v>179.06062110452314</v>
          </cell>
          <cell r="Q27">
            <v>188.73957359665951</v>
          </cell>
          <cell r="V27">
            <v>111.30795365956843</v>
          </cell>
          <cell r="Y27">
            <v>237.13433605734147</v>
          </cell>
          <cell r="AQ27">
            <v>87.110572429227474</v>
          </cell>
          <cell r="AS27">
            <v>19.357904984272771</v>
          </cell>
          <cell r="BI27">
            <v>150.02376362811395</v>
          </cell>
          <cell r="BJ27">
            <v>188.73957359665951</v>
          </cell>
          <cell r="BZ27">
            <v>135.50533488990942</v>
          </cell>
          <cell r="CA27">
            <v>72.592143691022883</v>
          </cell>
        </row>
        <row r="29">
          <cell r="E29">
            <v>161.31587486893977</v>
          </cell>
          <cell r="F29">
            <v>161.31587486893977</v>
          </cell>
          <cell r="G29">
            <v>178.59971860489759</v>
          </cell>
          <cell r="H29">
            <v>305.34790600192167</v>
          </cell>
          <cell r="I29">
            <v>178.59971860489759</v>
          </cell>
          <cell r="J29">
            <v>144.03203113298193</v>
          </cell>
          <cell r="K29">
            <v>224.68996856745179</v>
          </cell>
          <cell r="L29">
            <v>224.68996856745179</v>
          </cell>
          <cell r="M29">
            <v>224.68996856745179</v>
          </cell>
          <cell r="N29">
            <v>224.68996856745179</v>
          </cell>
          <cell r="O29">
            <v>97.941781170427703</v>
          </cell>
          <cell r="P29">
            <v>213.16740607681325</v>
          </cell>
          <cell r="Q29">
            <v>224.68996856745179</v>
          </cell>
          <cell r="R29">
            <v>247.73509354872891</v>
          </cell>
          <cell r="S29">
            <v>190.12228109553615</v>
          </cell>
          <cell r="T29">
            <v>109.46434366106627</v>
          </cell>
          <cell r="U29">
            <v>224.68996856745179</v>
          </cell>
          <cell r="V29">
            <v>132.50946864234336</v>
          </cell>
          <cell r="W29">
            <v>184.36099985021687</v>
          </cell>
          <cell r="X29">
            <v>149.79331237830121</v>
          </cell>
          <cell r="Y29">
            <v>282.3027810206446</v>
          </cell>
          <cell r="Z29">
            <v>218.92868732213253</v>
          </cell>
          <cell r="AA29">
            <v>288.06406226596386</v>
          </cell>
          <cell r="AB29">
            <v>236.21253105809035</v>
          </cell>
          <cell r="AC29">
            <v>11.522562490638554</v>
          </cell>
          <cell r="AD29">
            <v>11.522562490638554</v>
          </cell>
          <cell r="AE29">
            <v>11.522562490638554</v>
          </cell>
          <cell r="AF29">
            <v>149.79331237830121</v>
          </cell>
          <cell r="AG29">
            <v>120.98690615170483</v>
          </cell>
          <cell r="AH29">
            <v>23.045124981277109</v>
          </cell>
          <cell r="AI29">
            <v>109.46434366106627</v>
          </cell>
          <cell r="AJ29">
            <v>23.045124981277109</v>
          </cell>
          <cell r="AK29">
            <v>23.045124981277109</v>
          </cell>
          <cell r="AL29">
            <v>28.806406226596387</v>
          </cell>
          <cell r="AM29">
            <v>23.045124981277109</v>
          </cell>
          <cell r="AN29">
            <v>28.806406226596387</v>
          </cell>
          <cell r="AO29">
            <v>57.612812453192774</v>
          </cell>
          <cell r="AP29">
            <v>57.612812453192774</v>
          </cell>
          <cell r="AQ29">
            <v>103.70306241574698</v>
          </cell>
          <cell r="AR29">
            <v>23.045124981277109</v>
          </cell>
          <cell r="AS29">
            <v>23.045124981277109</v>
          </cell>
          <cell r="AT29">
            <v>57.612812453192774</v>
          </cell>
          <cell r="AU29">
            <v>23.045124981277109</v>
          </cell>
          <cell r="AV29">
            <v>28.806406226596387</v>
          </cell>
          <cell r="AW29">
            <v>28.806406226596387</v>
          </cell>
          <cell r="AX29">
            <v>28.806406226596387</v>
          </cell>
          <cell r="AY29">
            <v>28.806406226596387</v>
          </cell>
          <cell r="AZ29">
            <v>190.12228109553615</v>
          </cell>
          <cell r="BA29">
            <v>144.03203113298193</v>
          </cell>
          <cell r="BB29">
            <v>265.01893728468673</v>
          </cell>
          <cell r="BC29">
            <v>23.045124981277109</v>
          </cell>
          <cell r="BD29">
            <v>69.135374943831323</v>
          </cell>
          <cell r="BE29">
            <v>46.090249962554218</v>
          </cell>
          <cell r="BF29">
            <v>409.05096841766868</v>
          </cell>
          <cell r="BG29">
            <v>86.419218679789154</v>
          </cell>
          <cell r="BH29">
            <v>23.045124981277109</v>
          </cell>
          <cell r="BI29">
            <v>178.59971860489759</v>
          </cell>
          <cell r="BJ29">
            <v>224.68996856745179</v>
          </cell>
          <cell r="BK29">
            <v>97.941781170427703</v>
          </cell>
          <cell r="BL29">
            <v>28.806406226596387</v>
          </cell>
          <cell r="BM29">
            <v>69.135374943831323</v>
          </cell>
          <cell r="BN29">
            <v>34.567687471915661</v>
          </cell>
          <cell r="BO29">
            <v>224.68996856745179</v>
          </cell>
          <cell r="BP29">
            <v>92.180499925108435</v>
          </cell>
          <cell r="BQ29">
            <v>46.090249962554218</v>
          </cell>
          <cell r="BR29">
            <v>28.806406226596387</v>
          </cell>
          <cell r="BS29">
            <v>28.806406226596387</v>
          </cell>
          <cell r="BT29">
            <v>17.283843735957831</v>
          </cell>
          <cell r="BU29">
            <v>17.283843735957831</v>
          </cell>
          <cell r="BV29">
            <v>190.12228109553615</v>
          </cell>
          <cell r="BW29">
            <v>28.806406226596387</v>
          </cell>
          <cell r="BX29">
            <v>109.46434366106627</v>
          </cell>
          <cell r="BY29">
            <v>34.567687471915661</v>
          </cell>
          <cell r="BZ29">
            <v>161.31587486893977</v>
          </cell>
          <cell r="CA29">
            <v>86.419218679789154</v>
          </cell>
        </row>
      </sheetData>
      <sheetData sheetId="4">
        <row r="27">
          <cell r="Y27">
            <v>854.201912308445</v>
          </cell>
          <cell r="AB27">
            <v>284.73397076948163</v>
          </cell>
        </row>
        <row r="29">
          <cell r="E29">
            <v>311.85149179514656</v>
          </cell>
          <cell r="F29">
            <v>311.85149179514656</v>
          </cell>
          <cell r="G29">
            <v>311.85149179514656</v>
          </cell>
          <cell r="H29">
            <v>311.85149179514656</v>
          </cell>
          <cell r="I29">
            <v>311.85149179514656</v>
          </cell>
          <cell r="J29">
            <v>935.55447538543967</v>
          </cell>
          <cell r="K29">
            <v>935.55447538543967</v>
          </cell>
          <cell r="L29">
            <v>935.55447538543967</v>
          </cell>
          <cell r="M29">
            <v>935.55447538543967</v>
          </cell>
          <cell r="N29">
            <v>935.55447538543967</v>
          </cell>
          <cell r="O29">
            <v>935.55447538543967</v>
          </cell>
          <cell r="P29">
            <v>935.55447538543967</v>
          </cell>
          <cell r="Q29">
            <v>935.55447538543967</v>
          </cell>
          <cell r="R29">
            <v>935.55447538543967</v>
          </cell>
          <cell r="S29">
            <v>935.55447538543967</v>
          </cell>
          <cell r="T29">
            <v>935.55447538543967</v>
          </cell>
          <cell r="U29">
            <v>311.85149179514656</v>
          </cell>
          <cell r="V29">
            <v>311.85149179514656</v>
          </cell>
          <cell r="W29">
            <v>935.55447538543967</v>
          </cell>
          <cell r="X29">
            <v>311.85149179514656</v>
          </cell>
          <cell r="Y29">
            <v>935.55447538543967</v>
          </cell>
          <cell r="Z29">
            <v>389.8143647439332</v>
          </cell>
          <cell r="AA29">
            <v>389.8143647439332</v>
          </cell>
          <cell r="AB29">
            <v>311.85149179514656</v>
          </cell>
          <cell r="AC29">
            <v>311.85149179514656</v>
          </cell>
          <cell r="AD29">
            <v>311.85149179514656</v>
          </cell>
          <cell r="AE29">
            <v>311.85149179514656</v>
          </cell>
          <cell r="AF29">
            <v>311.85149179514656</v>
          </cell>
          <cell r="AG29">
            <v>467.77723769271984</v>
          </cell>
        </row>
      </sheetData>
      <sheetData sheetId="5">
        <row r="27">
          <cell r="AS27">
            <v>81.901950901694178</v>
          </cell>
          <cell r="AT27">
            <v>122.85292635254125</v>
          </cell>
          <cell r="AU27">
            <v>204.75487725423542</v>
          </cell>
        </row>
        <row r="29">
          <cell r="E29">
            <v>243.75580625504216</v>
          </cell>
          <cell r="F29">
            <v>365.63370938256327</v>
          </cell>
          <cell r="G29">
            <v>243.75580625504216</v>
          </cell>
          <cell r="H29">
            <v>365.63370938256327</v>
          </cell>
          <cell r="I29">
            <v>243.75580625504216</v>
          </cell>
          <cell r="J29">
            <v>365.63370938256327</v>
          </cell>
          <cell r="K29">
            <v>243.75580625504216</v>
          </cell>
          <cell r="L29">
            <v>365.63370938256327</v>
          </cell>
          <cell r="M29">
            <v>243.75580625504216</v>
          </cell>
          <cell r="N29">
            <v>365.63370938256327</v>
          </cell>
          <cell r="O29">
            <v>487.51161251008432</v>
          </cell>
          <cell r="P29">
            <v>243.75580625504216</v>
          </cell>
          <cell r="Q29">
            <v>365.63370938256327</v>
          </cell>
          <cell r="R29">
            <v>243.75580625504216</v>
          </cell>
          <cell r="S29">
            <v>487.51161251008432</v>
          </cell>
          <cell r="T29">
            <v>243.75580625504216</v>
          </cell>
          <cell r="U29">
            <v>365.63370938256327</v>
          </cell>
          <cell r="V29">
            <v>243.75580625504216</v>
          </cell>
          <cell r="W29">
            <v>365.63370938256327</v>
          </cell>
          <cell r="X29">
            <v>243.75580625504216</v>
          </cell>
          <cell r="Y29">
            <v>243.75580625504216</v>
          </cell>
          <cell r="Z29">
            <v>243.75580625504216</v>
          </cell>
          <cell r="AA29">
            <v>365.63370938256327</v>
          </cell>
          <cell r="AB29">
            <v>243.75580625504216</v>
          </cell>
          <cell r="AC29">
            <v>365.63370938256327</v>
          </cell>
          <cell r="AD29">
            <v>243.75580625504216</v>
          </cell>
          <cell r="AE29">
            <v>243.75580625504216</v>
          </cell>
          <cell r="AF29">
            <v>243.75580625504216</v>
          </cell>
          <cell r="AG29">
            <v>365.63370938256327</v>
          </cell>
          <cell r="AH29">
            <v>243.75580625504216</v>
          </cell>
          <cell r="AI29">
            <v>365.63370938256327</v>
          </cell>
          <cell r="AJ29">
            <v>243.75580625504216</v>
          </cell>
          <cell r="AK29">
            <v>365.63370938256327</v>
          </cell>
          <cell r="AL29">
            <v>243.75580625504216</v>
          </cell>
          <cell r="AM29">
            <v>365.63370938256327</v>
          </cell>
          <cell r="AN29">
            <v>243.75580625504216</v>
          </cell>
          <cell r="AO29">
            <v>365.63370938256327</v>
          </cell>
          <cell r="AP29">
            <v>243.75580625504216</v>
          </cell>
          <cell r="AQ29">
            <v>243.75580625504216</v>
          </cell>
          <cell r="AR29">
            <v>243.75580625504216</v>
          </cell>
          <cell r="AS29">
            <v>97.502322502016867</v>
          </cell>
          <cell r="AT29">
            <v>146.25348375302531</v>
          </cell>
          <cell r="AU29">
            <v>243.75580625504216</v>
          </cell>
          <cell r="AV29">
            <v>365.63370938256327</v>
          </cell>
          <cell r="AW29">
            <v>487.51161251008432</v>
          </cell>
          <cell r="AX29">
            <v>487.51161251008432</v>
          </cell>
          <cell r="AY29">
            <v>243.75580625504216</v>
          </cell>
          <cell r="AZ29">
            <v>243.75580625504216</v>
          </cell>
          <cell r="BA29">
            <v>487.51161251008432</v>
          </cell>
          <cell r="BB29">
            <v>1462.5348375302531</v>
          </cell>
          <cell r="BC29">
            <v>853.14532189264753</v>
          </cell>
          <cell r="BD29">
            <v>243.75580625504216</v>
          </cell>
          <cell r="BE29">
            <v>975.02322502016864</v>
          </cell>
          <cell r="BF29">
            <v>243.75580625504216</v>
          </cell>
        </row>
      </sheetData>
      <sheetData sheetId="6">
        <row r="30">
          <cell r="E30">
            <v>919.34185054851184</v>
          </cell>
          <cell r="F30">
            <v>1002.9183824165584</v>
          </cell>
          <cell r="G30">
            <v>1671.5306373609305</v>
          </cell>
          <cell r="H30">
            <v>2005.8367648331168</v>
          </cell>
          <cell r="I30">
            <v>417.88265934023264</v>
          </cell>
          <cell r="J30">
            <v>501.45919120827921</v>
          </cell>
          <cell r="K30">
            <v>501.45919120827921</v>
          </cell>
          <cell r="M30">
            <v>1002.9183824165584</v>
          </cell>
        </row>
      </sheetData>
      <sheetData sheetId="7">
        <row r="28">
          <cell r="E28">
            <v>90.333624049428565</v>
          </cell>
          <cell r="F28">
            <v>225.83406012357142</v>
          </cell>
          <cell r="G28">
            <v>90.333624049428565</v>
          </cell>
          <cell r="H28">
            <v>135.50043607414287</v>
          </cell>
          <cell r="I28">
            <v>45.166812024714282</v>
          </cell>
          <cell r="J28">
            <v>67.750218037071434</v>
          </cell>
          <cell r="K28">
            <v>67.750218037071434</v>
          </cell>
          <cell r="L28">
            <v>112.91703006178571</v>
          </cell>
          <cell r="M28">
            <v>67.750218037071434</v>
          </cell>
          <cell r="N28">
            <v>90.333624049428565</v>
          </cell>
          <cell r="O28">
            <v>90.333624049428565</v>
          </cell>
          <cell r="P28">
            <v>112.91703006178571</v>
          </cell>
          <cell r="Q28">
            <v>45.166812024714282</v>
          </cell>
          <cell r="R28">
            <v>90.333624049428565</v>
          </cell>
          <cell r="S28">
            <v>90.333624049428565</v>
          </cell>
          <cell r="T28">
            <v>135.50043607414287</v>
          </cell>
          <cell r="U28">
            <v>67.750218037071434</v>
          </cell>
          <cell r="V28">
            <v>90.333624049428565</v>
          </cell>
          <cell r="W28">
            <v>90.333624049428565</v>
          </cell>
          <cell r="X28">
            <v>112.91703006178571</v>
          </cell>
        </row>
      </sheetData>
      <sheetData sheetId="8">
        <row r="28">
          <cell r="E28">
            <v>88.172843344905914</v>
          </cell>
          <cell r="F28">
            <v>88.172843344905914</v>
          </cell>
          <cell r="G28">
            <v>88.172843344905914</v>
          </cell>
          <cell r="H28">
            <v>132.25926501735887</v>
          </cell>
          <cell r="I28">
            <v>88.172843344905914</v>
          </cell>
          <cell r="J28">
            <v>88.172843344905914</v>
          </cell>
          <cell r="K28">
            <v>88.172843344905914</v>
          </cell>
          <cell r="L28">
            <v>88.172843344905914</v>
          </cell>
          <cell r="M28">
            <v>264.51853003471774</v>
          </cell>
          <cell r="T28">
            <v>88.172843344905914</v>
          </cell>
          <cell r="W28">
            <v>88.172843344905914</v>
          </cell>
          <cell r="X28">
            <v>176.34568668981183</v>
          </cell>
          <cell r="Y28">
            <v>88.172843344905914</v>
          </cell>
          <cell r="Z28">
            <v>132.25926501735887</v>
          </cell>
          <cell r="AA28">
            <v>88.172843344905914</v>
          </cell>
          <cell r="AD28">
            <v>352.69137337962366</v>
          </cell>
          <cell r="AJ28">
            <v>264.51853003471774</v>
          </cell>
          <cell r="AL28">
            <v>220.43210836226478</v>
          </cell>
        </row>
      </sheetData>
      <sheetData sheetId="9">
        <row r="28">
          <cell r="G28">
            <v>149.89025248795019</v>
          </cell>
          <cell r="J28">
            <v>63.512818850826349</v>
          </cell>
        </row>
        <row r="30">
          <cell r="E30">
            <v>279.75884493816363</v>
          </cell>
          <cell r="F30">
            <v>226.83149589580839</v>
          </cell>
          <cell r="G30">
            <v>178.44077677136926</v>
          </cell>
          <cell r="H30">
            <v>615.4694588639602</v>
          </cell>
          <cell r="I30">
            <v>562.54210982160487</v>
          </cell>
          <cell r="J30">
            <v>75.610498631936139</v>
          </cell>
        </row>
      </sheetData>
      <sheetData sheetId="10">
        <row r="29">
          <cell r="E29">
            <v>223.14416141317366</v>
          </cell>
          <cell r="F29">
            <v>180.92769844311377</v>
          </cell>
        </row>
      </sheetData>
      <sheetData sheetId="11">
        <row r="29">
          <cell r="E29">
            <v>204.99968757473991</v>
          </cell>
          <cell r="F29">
            <v>132.25786295144511</v>
          </cell>
        </row>
      </sheetData>
      <sheetData sheetId="12">
        <row r="27">
          <cell r="E27">
            <v>33.344657475884397</v>
          </cell>
        </row>
        <row r="29">
          <cell r="E29">
            <v>34.932498308069363</v>
          </cell>
        </row>
      </sheetData>
      <sheetData sheetId="13">
        <row r="30">
          <cell r="E30">
            <v>53.758648430679692</v>
          </cell>
        </row>
      </sheetData>
      <sheetData sheetId="14">
        <row r="30">
          <cell r="E30">
            <v>348.94033623282888</v>
          </cell>
          <cell r="F30">
            <v>305.32279420372527</v>
          </cell>
          <cell r="G30">
            <v>767.66873971222344</v>
          </cell>
          <cell r="H30">
            <v>671.71014724819554</v>
          </cell>
        </row>
      </sheetData>
      <sheetData sheetId="15">
        <row r="28">
          <cell r="J28">
            <v>164.02665467404719</v>
          </cell>
        </row>
        <row r="30">
          <cell r="F30">
            <v>286.39574625627284</v>
          </cell>
          <cell r="G30">
            <v>184.77144919759536</v>
          </cell>
          <cell r="H30">
            <v>973.74553727132775</v>
          </cell>
          <cell r="I30">
            <v>872.12124021265015</v>
          </cell>
          <cell r="J30">
            <v>171.83744775376371</v>
          </cell>
        </row>
      </sheetData>
      <sheetData sheetId="16">
        <row r="28">
          <cell r="G28">
            <v>189.20719700883234</v>
          </cell>
          <cell r="J28">
            <v>70.076739632900853</v>
          </cell>
        </row>
        <row r="30">
          <cell r="E30">
            <v>314.67793082774051</v>
          </cell>
          <cell r="F30">
            <v>230.25214450810282</v>
          </cell>
          <cell r="G30">
            <v>207.22693005729255</v>
          </cell>
          <cell r="H30">
            <v>724.52674805216361</v>
          </cell>
          <cell r="I30">
            <v>640.10096173252589</v>
          </cell>
          <cell r="J30">
            <v>76.750714836034263</v>
          </cell>
        </row>
      </sheetData>
      <sheetData sheetId="17">
        <row r="28">
          <cell r="H28">
            <v>118.19876290195698</v>
          </cell>
          <cell r="K28">
            <v>64.944375220855491</v>
          </cell>
          <cell r="L28">
            <v>90.922125309197682</v>
          </cell>
          <cell r="M28">
            <v>64.944375220855491</v>
          </cell>
          <cell r="N28">
            <v>64.944375220855491</v>
          </cell>
          <cell r="O28">
            <v>129.88875044171098</v>
          </cell>
          <cell r="P28">
            <v>90.922125309197682</v>
          </cell>
        </row>
        <row r="30">
          <cell r="F30">
            <v>215.24421501769251</v>
          </cell>
          <cell r="G30">
            <v>148.44428621909827</v>
          </cell>
          <cell r="H30">
            <v>135.08430045937942</v>
          </cell>
          <cell r="I30">
            <v>774.87917406369297</v>
          </cell>
          <cell r="J30">
            <v>708.07924526509873</v>
          </cell>
          <cell r="K30">
            <v>74.222143109549137</v>
          </cell>
          <cell r="L30">
            <v>103.91100035336878</v>
          </cell>
          <cell r="M30">
            <v>74.222143109549137</v>
          </cell>
          <cell r="N30">
            <v>74.222143109549137</v>
          </cell>
          <cell r="O30">
            <v>148.44428621909827</v>
          </cell>
          <cell r="P30">
            <v>103.91100035336878</v>
          </cell>
        </row>
      </sheetData>
      <sheetData sheetId="18">
        <row r="28">
          <cell r="I28">
            <v>143.48859982566935</v>
          </cell>
        </row>
        <row r="30">
          <cell r="E30">
            <v>201.31320676053178</v>
          </cell>
          <cell r="F30">
            <v>168.8433347023815</v>
          </cell>
          <cell r="G30">
            <v>644.20226163370171</v>
          </cell>
          <cell r="H30">
            <v>611.73238957555145</v>
          </cell>
          <cell r="I30">
            <v>157.15418076144738</v>
          </cell>
        </row>
      </sheetData>
      <sheetData sheetId="19">
        <row r="30">
          <cell r="E30">
            <v>238.17990297247411</v>
          </cell>
          <cell r="F30">
            <v>230.4966802959427</v>
          </cell>
          <cell r="G30">
            <v>619.26774772843271</v>
          </cell>
          <cell r="H30">
            <v>611.58452505190121</v>
          </cell>
          <cell r="I30">
            <v>261.22957100206838</v>
          </cell>
        </row>
      </sheetData>
      <sheetData sheetId="20">
        <row r="28">
          <cell r="I28">
            <v>115.29089192443007</v>
          </cell>
          <cell r="J28">
            <v>64.050495513572258</v>
          </cell>
        </row>
        <row r="30">
          <cell r="E30">
            <v>210.45162811602316</v>
          </cell>
          <cell r="F30">
            <v>182.39141103388673</v>
          </cell>
          <cell r="G30">
            <v>715.53553559447869</v>
          </cell>
          <cell r="H30">
            <v>687.47531851234226</v>
          </cell>
          <cell r="I30">
            <v>126.27097686961389</v>
          </cell>
          <cell r="J30">
            <v>70.150542705341039</v>
          </cell>
        </row>
      </sheetData>
      <sheetData sheetId="21">
        <row r="43">
          <cell r="F43">
            <v>72.670698836013216</v>
          </cell>
          <cell r="G43">
            <v>72.670698836013216</v>
          </cell>
        </row>
        <row r="46">
          <cell r="F46">
            <v>290.68279534405286</v>
          </cell>
        </row>
        <row r="48">
          <cell r="F48">
            <v>436.02419301607927</v>
          </cell>
        </row>
        <row r="51">
          <cell r="F51">
            <v>654.03628952411896</v>
          </cell>
        </row>
        <row r="53">
          <cell r="F53">
            <v>1017.389783704185</v>
          </cell>
        </row>
        <row r="59">
          <cell r="F59">
            <v>1017.389783704185</v>
          </cell>
        </row>
        <row r="61">
          <cell r="F61">
            <v>1380.743277884251</v>
          </cell>
        </row>
        <row r="63">
          <cell r="F63">
            <v>1816.7674709003304</v>
          </cell>
        </row>
        <row r="65">
          <cell r="F65">
            <v>72.670698836013216</v>
          </cell>
        </row>
        <row r="66">
          <cell r="F66">
            <v>145.34139767202643</v>
          </cell>
        </row>
        <row r="68">
          <cell r="F68">
            <v>872.04838603215853</v>
          </cell>
        </row>
        <row r="70">
          <cell r="F70">
            <v>763.04233777813874</v>
          </cell>
        </row>
        <row r="72">
          <cell r="F72">
            <v>472.35954243408588</v>
          </cell>
        </row>
        <row r="74">
          <cell r="F74">
            <v>109.00604825401982</v>
          </cell>
        </row>
      </sheetData>
      <sheetData sheetId="22">
        <row r="28">
          <cell r="E28">
            <v>67.174959331433044</v>
          </cell>
        </row>
        <row r="30">
          <cell r="E30">
            <v>79.970189680277443</v>
          </cell>
        </row>
      </sheetData>
      <sheetData sheetId="23">
        <row r="28">
          <cell r="E28">
            <v>206.66571353978125</v>
          </cell>
        </row>
        <row r="30">
          <cell r="E30">
            <v>246.03061135688245</v>
          </cell>
        </row>
      </sheetData>
      <sheetData sheetId="24">
        <row r="28">
          <cell r="E28">
            <v>133.82868380741272</v>
          </cell>
        </row>
        <row r="30">
          <cell r="E30">
            <v>159.31986167549132</v>
          </cell>
        </row>
      </sheetData>
      <sheetData sheetId="25">
        <row r="28">
          <cell r="E28">
            <v>218.087446957775</v>
          </cell>
        </row>
        <row r="30">
          <cell r="E30">
            <v>259.62791304497023</v>
          </cell>
        </row>
      </sheetData>
      <sheetData sheetId="26">
        <row r="27">
          <cell r="E27">
            <v>55.912003597221563</v>
          </cell>
        </row>
        <row r="29">
          <cell r="E29">
            <v>66.561909044311392</v>
          </cell>
        </row>
      </sheetData>
      <sheetData sheetId="27">
        <row r="27">
          <cell r="E27">
            <v>108.71413865860599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Лист1"/>
    </sheetNames>
    <sheetDataSet>
      <sheetData sheetId="0"/>
      <sheetData sheetId="1">
        <row r="13">
          <cell r="E13">
            <v>816</v>
          </cell>
          <cell r="F13">
            <v>691</v>
          </cell>
        </row>
        <row r="26">
          <cell r="E26">
            <v>1113</v>
          </cell>
        </row>
        <row r="50">
          <cell r="E50">
            <v>1233.95</v>
          </cell>
          <cell r="F50">
            <v>1078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Зубопротезная (4)"/>
    </sheetNames>
    <sheetDataSet>
      <sheetData sheetId="0">
        <row r="90">
          <cell r="H90">
            <v>650</v>
          </cell>
        </row>
        <row r="91">
          <cell r="H91">
            <v>975</v>
          </cell>
        </row>
        <row r="92">
          <cell r="H92">
            <v>975</v>
          </cell>
        </row>
        <row r="93">
          <cell r="H93">
            <v>650</v>
          </cell>
        </row>
        <row r="94">
          <cell r="H94">
            <v>650</v>
          </cell>
        </row>
        <row r="95">
          <cell r="H95">
            <v>975</v>
          </cell>
        </row>
        <row r="96">
          <cell r="H96">
            <v>2600</v>
          </cell>
        </row>
        <row r="97">
          <cell r="H97">
            <v>1950</v>
          </cell>
        </row>
        <row r="98">
          <cell r="H98">
            <v>1300</v>
          </cell>
        </row>
        <row r="99">
          <cell r="H99">
            <v>2600</v>
          </cell>
        </row>
        <row r="100">
          <cell r="H100">
            <v>325</v>
          </cell>
        </row>
        <row r="101">
          <cell r="H101">
            <v>325</v>
          </cell>
        </row>
        <row r="102">
          <cell r="H102">
            <v>325</v>
          </cell>
        </row>
        <row r="103">
          <cell r="H103">
            <v>130</v>
          </cell>
        </row>
        <row r="105">
          <cell r="H105">
            <v>3900</v>
          </cell>
        </row>
        <row r="106">
          <cell r="H106">
            <v>162.5</v>
          </cell>
        </row>
        <row r="107">
          <cell r="H107">
            <v>325</v>
          </cell>
        </row>
        <row r="108">
          <cell r="H108">
            <v>494</v>
          </cell>
        </row>
        <row r="109">
          <cell r="H109">
            <v>552.5</v>
          </cell>
        </row>
        <row r="110">
          <cell r="H110">
            <v>130</v>
          </cell>
        </row>
        <row r="111">
          <cell r="H111">
            <v>162.5</v>
          </cell>
        </row>
        <row r="112">
          <cell r="H112">
            <v>650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 (2)"/>
      <sheetName val="Лист3 (3)"/>
    </sheetNames>
    <sheetDataSet>
      <sheetData sheetId="0">
        <row r="19">
          <cell r="C19">
            <v>486.95259221898647</v>
          </cell>
        </row>
      </sheetData>
      <sheetData sheetId="1">
        <row r="23">
          <cell r="C23">
            <v>925.94669455135136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Зубопротезная (4)"/>
    </sheetNames>
    <sheetDataSet>
      <sheetData sheetId="0">
        <row r="104">
          <cell r="H104">
            <v>975</v>
          </cell>
        </row>
        <row r="113">
          <cell r="H113">
            <v>747.49999999999989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tabSelected="1" view="pageBreakPreview" topLeftCell="A312" workbookViewId="0">
      <selection activeCell="E346" sqref="E346"/>
    </sheetView>
  </sheetViews>
  <sheetFormatPr defaultRowHeight="12.75" x14ac:dyDescent="0.2"/>
  <cols>
    <col min="2" max="2" width="13.7109375" customWidth="1"/>
    <col min="3" max="3" width="76" customWidth="1"/>
    <col min="4" max="4" width="11.5703125" customWidth="1"/>
    <col min="5" max="5" width="11.7109375" customWidth="1"/>
    <col min="6" max="6" width="12.7109375" customWidth="1"/>
  </cols>
  <sheetData>
    <row r="1" spans="1:6" ht="18.75" x14ac:dyDescent="0.2">
      <c r="C1" s="21"/>
      <c r="D1" s="22" t="s">
        <v>30</v>
      </c>
      <c r="E1" s="23"/>
      <c r="F1" s="23"/>
    </row>
    <row r="2" spans="1:6" ht="18.75" x14ac:dyDescent="0.2">
      <c r="C2" s="21"/>
      <c r="D2" s="22" t="s">
        <v>29</v>
      </c>
      <c r="E2" s="23"/>
      <c r="F2" s="23"/>
    </row>
    <row r="3" spans="1:6" ht="18.75" x14ac:dyDescent="0.2">
      <c r="C3" s="21"/>
      <c r="D3" s="22" t="s">
        <v>27</v>
      </c>
      <c r="E3" s="23"/>
      <c r="F3" s="23"/>
    </row>
    <row r="4" spans="1:6" ht="18.75" x14ac:dyDescent="0.2">
      <c r="C4" s="21"/>
      <c r="D4" s="22" t="s">
        <v>28</v>
      </c>
      <c r="E4" s="22"/>
      <c r="F4" s="22"/>
    </row>
    <row r="5" spans="1:6" ht="18.75" x14ac:dyDescent="0.2">
      <c r="C5" s="21"/>
      <c r="D5" s="22" t="s">
        <v>902</v>
      </c>
      <c r="E5" s="22"/>
      <c r="F5" s="22"/>
    </row>
    <row r="6" spans="1:6" ht="6.75" customHeight="1" x14ac:dyDescent="0.2">
      <c r="C6" s="21"/>
    </row>
    <row r="8" spans="1:6" x14ac:dyDescent="0.2">
      <c r="A8" s="66" t="s">
        <v>31</v>
      </c>
      <c r="B8" s="66"/>
      <c r="C8" s="66"/>
      <c r="D8" s="66"/>
      <c r="E8" s="67"/>
    </row>
    <row r="9" spans="1:6" x14ac:dyDescent="0.2">
      <c r="A9" s="66" t="s">
        <v>37</v>
      </c>
      <c r="B9" s="66"/>
      <c r="C9" s="66"/>
      <c r="D9" s="66"/>
      <c r="E9" s="68"/>
    </row>
    <row r="10" spans="1:6" x14ac:dyDescent="0.2">
      <c r="A10" s="66" t="s">
        <v>26</v>
      </c>
      <c r="B10" s="66"/>
      <c r="C10" s="66"/>
      <c r="D10" s="66"/>
      <c r="E10" s="68"/>
    </row>
    <row r="11" spans="1:6" ht="10.5" customHeight="1" x14ac:dyDescent="0.2"/>
    <row r="12" spans="1:6" ht="60.75" customHeight="1" x14ac:dyDescent="0.2">
      <c r="A12" s="16" t="s">
        <v>38</v>
      </c>
      <c r="B12" s="16" t="s">
        <v>25</v>
      </c>
      <c r="C12" s="15" t="s">
        <v>39</v>
      </c>
      <c r="D12" s="10"/>
      <c r="E12" s="10" t="s">
        <v>44</v>
      </c>
      <c r="F12" s="10" t="s">
        <v>45</v>
      </c>
    </row>
    <row r="13" spans="1:6" ht="12.75" customHeight="1" x14ac:dyDescent="0.2">
      <c r="A13" s="11"/>
      <c r="B13" s="12"/>
      <c r="C13" s="13" t="s">
        <v>49</v>
      </c>
      <c r="D13" s="14"/>
      <c r="E13" s="14"/>
      <c r="F13" s="14"/>
    </row>
    <row r="14" spans="1:6" x14ac:dyDescent="0.2">
      <c r="A14" s="65" t="s">
        <v>71</v>
      </c>
      <c r="B14" s="65"/>
      <c r="C14" s="65"/>
      <c r="D14" s="65"/>
      <c r="E14" s="65"/>
      <c r="F14" s="65"/>
    </row>
    <row r="15" spans="1:6" x14ac:dyDescent="0.2">
      <c r="A15" s="9" t="s">
        <v>9</v>
      </c>
      <c r="B15" s="2" t="s">
        <v>72</v>
      </c>
      <c r="C15" s="1" t="s">
        <v>73</v>
      </c>
      <c r="D15" s="3" t="s">
        <v>74</v>
      </c>
      <c r="E15" s="24">
        <f>[1]невропат!$E$30</f>
        <v>210.45162811602316</v>
      </c>
      <c r="F15" s="4"/>
    </row>
    <row r="16" spans="1:6" x14ac:dyDescent="0.2">
      <c r="A16" s="9" t="s">
        <v>10</v>
      </c>
      <c r="B16" s="2" t="s">
        <v>75</v>
      </c>
      <c r="C16" s="1" t="s">
        <v>76</v>
      </c>
      <c r="D16" s="3" t="s">
        <v>74</v>
      </c>
      <c r="E16" s="24">
        <f>[1]невропат!$F$30</f>
        <v>182.39141103388673</v>
      </c>
      <c r="F16" s="4"/>
    </row>
    <row r="17" spans="1:6" x14ac:dyDescent="0.2">
      <c r="A17" s="9" t="s">
        <v>11</v>
      </c>
      <c r="B17" s="2" t="s">
        <v>77</v>
      </c>
      <c r="C17" s="1" t="s">
        <v>50</v>
      </c>
      <c r="D17" s="3" t="s">
        <v>74</v>
      </c>
      <c r="E17" s="24">
        <f>[1]ВОП!$E$30</f>
        <v>348.94033623282888</v>
      </c>
      <c r="F17" s="4"/>
    </row>
    <row r="18" spans="1:6" x14ac:dyDescent="0.2">
      <c r="A18" s="9" t="s">
        <v>12</v>
      </c>
      <c r="B18" s="2" t="s">
        <v>78</v>
      </c>
      <c r="C18" s="1" t="s">
        <v>79</v>
      </c>
      <c r="D18" s="3" t="s">
        <v>74</v>
      </c>
      <c r="E18" s="24">
        <f>[1]ВОП!$F$30</f>
        <v>305.32279420372527</v>
      </c>
      <c r="F18" s="4"/>
    </row>
    <row r="19" spans="1:6" x14ac:dyDescent="0.2">
      <c r="A19" s="9" t="s">
        <v>13</v>
      </c>
      <c r="B19" s="2" t="s">
        <v>80</v>
      </c>
      <c r="C19" s="1" t="s">
        <v>81</v>
      </c>
      <c r="D19" s="3" t="s">
        <v>74</v>
      </c>
      <c r="E19" s="24">
        <f>[1]лор!$E$30</f>
        <v>201.31320676053178</v>
      </c>
      <c r="F19" s="4"/>
    </row>
    <row r="20" spans="1:6" x14ac:dyDescent="0.2">
      <c r="A20" s="9" t="s">
        <v>14</v>
      </c>
      <c r="B20" s="2" t="s">
        <v>82</v>
      </c>
      <c r="C20" s="1" t="s">
        <v>83</v>
      </c>
      <c r="D20" s="3" t="s">
        <v>74</v>
      </c>
      <c r="E20" s="24">
        <f>[1]лор!$F$30</f>
        <v>168.8433347023815</v>
      </c>
      <c r="F20" s="4"/>
    </row>
    <row r="21" spans="1:6" x14ac:dyDescent="0.2">
      <c r="A21" s="9" t="s">
        <v>15</v>
      </c>
      <c r="B21" s="2" t="s">
        <v>84</v>
      </c>
      <c r="C21" s="1" t="s">
        <v>85</v>
      </c>
      <c r="D21" s="3" t="s">
        <v>74</v>
      </c>
      <c r="E21" s="24">
        <f>[1]офтальмолог!$F$30</f>
        <v>215.24421501769251</v>
      </c>
      <c r="F21" s="4"/>
    </row>
    <row r="22" spans="1:6" x14ac:dyDescent="0.2">
      <c r="A22" s="9" t="s">
        <v>16</v>
      </c>
      <c r="B22" s="2" t="s">
        <v>86</v>
      </c>
      <c r="C22" s="1" t="s">
        <v>87</v>
      </c>
      <c r="D22" s="3" t="s">
        <v>74</v>
      </c>
      <c r="E22" s="24">
        <f>[1]офтальмолог!$G$30</f>
        <v>148.44428621909827</v>
      </c>
      <c r="F22" s="4"/>
    </row>
    <row r="23" spans="1:6" x14ac:dyDescent="0.2">
      <c r="A23" s="9" t="s">
        <v>17</v>
      </c>
      <c r="B23" s="2" t="s">
        <v>88</v>
      </c>
      <c r="C23" s="1" t="s">
        <v>89</v>
      </c>
      <c r="D23" s="3" t="s">
        <v>74</v>
      </c>
      <c r="E23" s="24">
        <f>[1]педиатр!$E$30</f>
        <v>238.17990297247411</v>
      </c>
      <c r="F23" s="4"/>
    </row>
    <row r="24" spans="1:6" x14ac:dyDescent="0.2">
      <c r="A24" s="9" t="s">
        <v>18</v>
      </c>
      <c r="B24" s="2" t="s">
        <v>90</v>
      </c>
      <c r="C24" s="1" t="s">
        <v>91</v>
      </c>
      <c r="D24" s="3" t="s">
        <v>74</v>
      </c>
      <c r="E24" s="24">
        <f>[1]педиатр!$F$30</f>
        <v>230.4966802959427</v>
      </c>
      <c r="F24" s="4"/>
    </row>
    <row r="25" spans="1:6" x14ac:dyDescent="0.2">
      <c r="A25" s="9" t="s">
        <v>19</v>
      </c>
      <c r="B25" s="2" t="s">
        <v>92</v>
      </c>
      <c r="C25" s="1" t="s">
        <v>93</v>
      </c>
      <c r="D25" s="3" t="s">
        <v>74</v>
      </c>
      <c r="E25" s="24">
        <f>[1]терапевт!$E$30</f>
        <v>279.75884493816363</v>
      </c>
      <c r="F25" s="4"/>
    </row>
    <row r="26" spans="1:6" x14ac:dyDescent="0.2">
      <c r="A26" s="9" t="s">
        <v>20</v>
      </c>
      <c r="B26" s="2" t="s">
        <v>94</v>
      </c>
      <c r="C26" s="1" t="s">
        <v>95</v>
      </c>
      <c r="D26" s="3" t="s">
        <v>74</v>
      </c>
      <c r="E26" s="24">
        <f>[1]терапевт!$F$30</f>
        <v>226.83149589580839</v>
      </c>
      <c r="F26" s="4"/>
    </row>
    <row r="27" spans="1:6" x14ac:dyDescent="0.2">
      <c r="A27" s="9" t="s">
        <v>21</v>
      </c>
      <c r="B27" s="2" t="s">
        <v>96</v>
      </c>
      <c r="C27" s="1" t="s">
        <v>97</v>
      </c>
      <c r="D27" s="3" t="s">
        <v>74</v>
      </c>
      <c r="E27" s="24">
        <f>[1]гинеколог!$E$30</f>
        <v>314.67793082774051</v>
      </c>
      <c r="F27" s="4"/>
    </row>
    <row r="28" spans="1:6" x14ac:dyDescent="0.2">
      <c r="A28" s="9" t="s">
        <v>22</v>
      </c>
      <c r="B28" s="2" t="s">
        <v>98</v>
      </c>
      <c r="C28" s="1" t="s">
        <v>99</v>
      </c>
      <c r="D28" s="3" t="s">
        <v>74</v>
      </c>
      <c r="E28" s="24">
        <f>[1]гинеколог!$F$30</f>
        <v>230.25214450810282</v>
      </c>
      <c r="F28" s="4"/>
    </row>
    <row r="29" spans="1:6" x14ac:dyDescent="0.2">
      <c r="A29" s="9" t="s">
        <v>23</v>
      </c>
      <c r="B29" s="2" t="s">
        <v>100</v>
      </c>
      <c r="C29" s="1" t="s">
        <v>101</v>
      </c>
      <c r="D29" s="3" t="s">
        <v>74</v>
      </c>
      <c r="E29" s="24">
        <f>[1]хирург!$F$30</f>
        <v>286.39574625627284</v>
      </c>
      <c r="F29" s="4"/>
    </row>
    <row r="30" spans="1:6" x14ac:dyDescent="0.2">
      <c r="A30" s="9" t="s">
        <v>24</v>
      </c>
      <c r="B30" s="2" t="s">
        <v>102</v>
      </c>
      <c r="C30" s="1" t="s">
        <v>103</v>
      </c>
      <c r="D30" s="3" t="s">
        <v>74</v>
      </c>
      <c r="E30" s="24">
        <f>[1]хирург!$G$30</f>
        <v>184.77144919759536</v>
      </c>
      <c r="F30" s="4"/>
    </row>
    <row r="31" spans="1:6" x14ac:dyDescent="0.2">
      <c r="A31" s="17"/>
      <c r="B31" s="17"/>
      <c r="C31" s="18" t="s">
        <v>555</v>
      </c>
      <c r="D31" s="19"/>
      <c r="E31" s="20"/>
      <c r="F31" s="20"/>
    </row>
    <row r="32" spans="1:6" x14ac:dyDescent="0.2">
      <c r="A32" s="65" t="s">
        <v>71</v>
      </c>
      <c r="B32" s="65"/>
      <c r="C32" s="65"/>
      <c r="D32" s="65"/>
      <c r="E32" s="65"/>
      <c r="F32" s="65"/>
    </row>
    <row r="33" spans="1:6" x14ac:dyDescent="0.2">
      <c r="A33" s="25" t="s">
        <v>556</v>
      </c>
      <c r="B33" s="2" t="s">
        <v>72</v>
      </c>
      <c r="C33" s="1" t="s">
        <v>73</v>
      </c>
      <c r="D33" s="3" t="s">
        <v>74</v>
      </c>
      <c r="E33" s="24">
        <f>[1]невропат!$G$30</f>
        <v>715.53553559447869</v>
      </c>
      <c r="F33" s="4"/>
    </row>
    <row r="34" spans="1:6" x14ac:dyDescent="0.2">
      <c r="A34" s="25" t="s">
        <v>557</v>
      </c>
      <c r="B34" s="2" t="s">
        <v>75</v>
      </c>
      <c r="C34" s="1" t="s">
        <v>76</v>
      </c>
      <c r="D34" s="3" t="s">
        <v>74</v>
      </c>
      <c r="E34" s="24">
        <f>[1]невропат!$H$30</f>
        <v>687.47531851234226</v>
      </c>
      <c r="F34" s="4"/>
    </row>
    <row r="35" spans="1:6" x14ac:dyDescent="0.2">
      <c r="A35" s="25" t="s">
        <v>558</v>
      </c>
      <c r="B35" s="2" t="s">
        <v>77</v>
      </c>
      <c r="C35" s="1" t="s">
        <v>50</v>
      </c>
      <c r="D35" s="3" t="s">
        <v>74</v>
      </c>
      <c r="E35" s="24">
        <f>[1]ВОП!$G$30</f>
        <v>767.66873971222344</v>
      </c>
      <c r="F35" s="4"/>
    </row>
    <row r="36" spans="1:6" x14ac:dyDescent="0.2">
      <c r="A36" s="25" t="s">
        <v>559</v>
      </c>
      <c r="B36" s="2" t="s">
        <v>78</v>
      </c>
      <c r="C36" s="1" t="s">
        <v>79</v>
      </c>
      <c r="D36" s="3" t="s">
        <v>74</v>
      </c>
      <c r="E36" s="24">
        <f>[1]ВОП!$H$30</f>
        <v>671.71014724819554</v>
      </c>
      <c r="F36" s="4"/>
    </row>
    <row r="37" spans="1:6" x14ac:dyDescent="0.2">
      <c r="A37" s="25" t="s">
        <v>560</v>
      </c>
      <c r="B37" s="2" t="s">
        <v>80</v>
      </c>
      <c r="C37" s="1" t="s">
        <v>81</v>
      </c>
      <c r="D37" s="3" t="s">
        <v>74</v>
      </c>
      <c r="E37" s="24">
        <f>[1]лор!$G$30</f>
        <v>644.20226163370171</v>
      </c>
      <c r="F37" s="4"/>
    </row>
    <row r="38" spans="1:6" x14ac:dyDescent="0.2">
      <c r="A38" s="25" t="s">
        <v>561</v>
      </c>
      <c r="B38" s="2" t="s">
        <v>82</v>
      </c>
      <c r="C38" s="1" t="s">
        <v>83</v>
      </c>
      <c r="D38" s="3" t="s">
        <v>74</v>
      </c>
      <c r="E38" s="24">
        <f>[1]лор!$H$30</f>
        <v>611.73238957555145</v>
      </c>
      <c r="F38" s="4"/>
    </row>
    <row r="39" spans="1:6" x14ac:dyDescent="0.2">
      <c r="A39" s="25" t="s">
        <v>562</v>
      </c>
      <c r="B39" s="2" t="s">
        <v>84</v>
      </c>
      <c r="C39" s="1" t="s">
        <v>85</v>
      </c>
      <c r="D39" s="3" t="s">
        <v>74</v>
      </c>
      <c r="E39" s="24">
        <f>[1]офтальмолог!$I$30</f>
        <v>774.87917406369297</v>
      </c>
      <c r="F39" s="4"/>
    </row>
    <row r="40" spans="1:6" x14ac:dyDescent="0.2">
      <c r="A40" s="25" t="s">
        <v>563</v>
      </c>
      <c r="B40" s="2" t="s">
        <v>86</v>
      </c>
      <c r="C40" s="1" t="s">
        <v>87</v>
      </c>
      <c r="D40" s="3" t="s">
        <v>74</v>
      </c>
      <c r="E40" s="24">
        <f>[1]офтальмолог!$J$30</f>
        <v>708.07924526509873</v>
      </c>
      <c r="F40" s="4"/>
    </row>
    <row r="41" spans="1:6" x14ac:dyDescent="0.2">
      <c r="A41" s="25" t="s">
        <v>564</v>
      </c>
      <c r="B41" s="2" t="s">
        <v>88</v>
      </c>
      <c r="C41" s="1" t="s">
        <v>89</v>
      </c>
      <c r="D41" s="3" t="s">
        <v>74</v>
      </c>
      <c r="E41" s="24">
        <f>[1]педиатр!$G$30</f>
        <v>619.26774772843271</v>
      </c>
      <c r="F41" s="4"/>
    </row>
    <row r="42" spans="1:6" x14ac:dyDescent="0.2">
      <c r="A42" s="25" t="s">
        <v>565</v>
      </c>
      <c r="B42" s="2" t="s">
        <v>90</v>
      </c>
      <c r="C42" s="1" t="s">
        <v>91</v>
      </c>
      <c r="D42" s="3" t="s">
        <v>74</v>
      </c>
      <c r="E42" s="24">
        <f>[1]педиатр!$H$30</f>
        <v>611.58452505190121</v>
      </c>
      <c r="F42" s="4"/>
    </row>
    <row r="43" spans="1:6" x14ac:dyDescent="0.2">
      <c r="A43" s="25" t="s">
        <v>566</v>
      </c>
      <c r="B43" s="2" t="s">
        <v>92</v>
      </c>
      <c r="C43" s="1" t="s">
        <v>93</v>
      </c>
      <c r="D43" s="3" t="s">
        <v>74</v>
      </c>
      <c r="E43" s="24">
        <f>[1]терапевт!$H$30</f>
        <v>615.4694588639602</v>
      </c>
      <c r="F43" s="4"/>
    </row>
    <row r="44" spans="1:6" x14ac:dyDescent="0.2">
      <c r="A44" s="25" t="s">
        <v>567</v>
      </c>
      <c r="B44" s="2" t="s">
        <v>94</v>
      </c>
      <c r="C44" s="1" t="s">
        <v>95</v>
      </c>
      <c r="D44" s="3" t="s">
        <v>74</v>
      </c>
      <c r="E44" s="24">
        <f>[1]терапевт!$I$30</f>
        <v>562.54210982160487</v>
      </c>
      <c r="F44" s="4"/>
    </row>
    <row r="45" spans="1:6" x14ac:dyDescent="0.2">
      <c r="A45" s="25" t="s">
        <v>568</v>
      </c>
      <c r="B45" s="2" t="s">
        <v>96</v>
      </c>
      <c r="C45" s="1" t="s">
        <v>97</v>
      </c>
      <c r="D45" s="3" t="s">
        <v>74</v>
      </c>
      <c r="E45" s="24">
        <f>[1]гинеколог!$H$30</f>
        <v>724.52674805216361</v>
      </c>
      <c r="F45" s="4"/>
    </row>
    <row r="46" spans="1:6" x14ac:dyDescent="0.2">
      <c r="A46" s="25" t="s">
        <v>569</v>
      </c>
      <c r="B46" s="2" t="s">
        <v>98</v>
      </c>
      <c r="C46" s="1" t="s">
        <v>99</v>
      </c>
      <c r="D46" s="3" t="s">
        <v>74</v>
      </c>
      <c r="E46" s="24">
        <f>[1]гинеколог!$I$30</f>
        <v>640.10096173252589</v>
      </c>
      <c r="F46" s="4"/>
    </row>
    <row r="47" spans="1:6" x14ac:dyDescent="0.2">
      <c r="A47" s="25" t="s">
        <v>570</v>
      </c>
      <c r="B47" s="2" t="s">
        <v>100</v>
      </c>
      <c r="C47" s="1" t="s">
        <v>101</v>
      </c>
      <c r="D47" s="3" t="s">
        <v>74</v>
      </c>
      <c r="E47" s="24">
        <f>[1]хирург!$H$30</f>
        <v>973.74553727132775</v>
      </c>
      <c r="F47" s="4"/>
    </row>
    <row r="48" spans="1:6" x14ac:dyDescent="0.2">
      <c r="A48" s="25" t="s">
        <v>571</v>
      </c>
      <c r="B48" s="2" t="s">
        <v>102</v>
      </c>
      <c r="C48" s="1" t="s">
        <v>103</v>
      </c>
      <c r="D48" s="3" t="s">
        <v>74</v>
      </c>
      <c r="E48" s="24">
        <f>[1]хирург!$I$30</f>
        <v>872.12124021265015</v>
      </c>
      <c r="F48" s="4"/>
    </row>
    <row r="49" spans="1:8" x14ac:dyDescent="0.2">
      <c r="A49" s="19"/>
      <c r="B49" s="19"/>
      <c r="C49" s="18" t="s">
        <v>572</v>
      </c>
      <c r="D49" s="19"/>
      <c r="E49" s="19"/>
      <c r="F49" s="19"/>
    </row>
    <row r="50" spans="1:8" x14ac:dyDescent="0.2">
      <c r="A50" s="25" t="s">
        <v>402</v>
      </c>
      <c r="B50" s="2" t="s">
        <v>104</v>
      </c>
      <c r="C50" s="1" t="s">
        <v>105</v>
      </c>
      <c r="D50" s="3" t="s">
        <v>106</v>
      </c>
      <c r="E50" s="27">
        <f>[1]гинеколог!$G$30</f>
        <v>207.22693005729255</v>
      </c>
      <c r="F50" s="27">
        <f>[1]гинеколог!$G$28</f>
        <v>189.20719700883234</v>
      </c>
      <c r="H50" s="30"/>
    </row>
    <row r="51" spans="1:8" x14ac:dyDescent="0.2">
      <c r="A51" s="25" t="s">
        <v>403</v>
      </c>
      <c r="B51" s="2" t="s">
        <v>107</v>
      </c>
      <c r="C51" s="1" t="s">
        <v>108</v>
      </c>
      <c r="D51" s="3" t="s">
        <v>106</v>
      </c>
      <c r="E51" s="27">
        <f>[1]дерматовенеролог!$E$30</f>
        <v>79.970189680277443</v>
      </c>
      <c r="F51" s="27">
        <f>[1]дерматовенеролог!$E$28</f>
        <v>67.174959331433044</v>
      </c>
      <c r="H51" s="30"/>
    </row>
    <row r="52" spans="1:8" x14ac:dyDescent="0.2">
      <c r="A52" s="25" t="s">
        <v>404</v>
      </c>
      <c r="B52" s="2" t="s">
        <v>109</v>
      </c>
      <c r="C52" s="1" t="s">
        <v>51</v>
      </c>
      <c r="D52" s="3" t="s">
        <v>106</v>
      </c>
      <c r="E52" s="27">
        <f>[1]невропат!$I$30</f>
        <v>126.27097686961389</v>
      </c>
      <c r="F52" s="27">
        <f>[1]невропат!$I$28</f>
        <v>115.29089192443007</v>
      </c>
      <c r="H52" s="30"/>
    </row>
    <row r="53" spans="1:8" x14ac:dyDescent="0.2">
      <c r="A53" s="25" t="s">
        <v>405</v>
      </c>
      <c r="B53" s="2" t="s">
        <v>110</v>
      </c>
      <c r="C53" s="1" t="s">
        <v>111</v>
      </c>
      <c r="D53" s="3" t="s">
        <v>106</v>
      </c>
      <c r="E53" s="27">
        <f>[1]лор!$I$30</f>
        <v>157.15418076144738</v>
      </c>
      <c r="F53" s="27">
        <f>[1]лор!$I$28</f>
        <v>143.48859982566935</v>
      </c>
      <c r="H53" s="30"/>
    </row>
    <row r="54" spans="1:8" x14ac:dyDescent="0.2">
      <c r="A54" s="25" t="s">
        <v>406</v>
      </c>
      <c r="B54" s="2" t="s">
        <v>112</v>
      </c>
      <c r="C54" s="1" t="s">
        <v>113</v>
      </c>
      <c r="D54" s="3" t="s">
        <v>106</v>
      </c>
      <c r="E54" s="27">
        <f>[1]офтальмолог!$H$30</f>
        <v>135.08430045937942</v>
      </c>
      <c r="F54" s="27">
        <f>[1]офтальмолог!$H$28</f>
        <v>118.19876290195698</v>
      </c>
      <c r="H54" s="30"/>
    </row>
    <row r="55" spans="1:8" x14ac:dyDescent="0.2">
      <c r="A55" s="25" t="s">
        <v>407</v>
      </c>
      <c r="B55" s="2" t="s">
        <v>114</v>
      </c>
      <c r="C55" s="1" t="s">
        <v>115</v>
      </c>
      <c r="D55" s="3" t="s">
        <v>106</v>
      </c>
      <c r="E55" s="27">
        <f>[1]педиатр!$I$30</f>
        <v>261.22957100206838</v>
      </c>
      <c r="F55" s="27"/>
      <c r="H55" s="30"/>
    </row>
    <row r="56" spans="1:8" x14ac:dyDescent="0.2">
      <c r="A56" s="25" t="s">
        <v>408</v>
      </c>
      <c r="B56" s="2" t="s">
        <v>116</v>
      </c>
      <c r="C56" s="1" t="s">
        <v>117</v>
      </c>
      <c r="D56" s="3" t="s">
        <v>106</v>
      </c>
      <c r="E56" s="27">
        <f>[1]психиатр!$E$30</f>
        <v>246.03061135688245</v>
      </c>
      <c r="F56" s="27">
        <f>[1]психиатр!$E$28</f>
        <v>206.66571353978125</v>
      </c>
      <c r="H56" s="30"/>
    </row>
    <row r="57" spans="1:8" x14ac:dyDescent="0.2">
      <c r="A57" s="25" t="s">
        <v>409</v>
      </c>
      <c r="B57" s="2" t="s">
        <v>118</v>
      </c>
      <c r="C57" s="1" t="s">
        <v>119</v>
      </c>
      <c r="D57" s="3" t="s">
        <v>106</v>
      </c>
      <c r="E57" s="27">
        <f>[1]нарколог!$E$30</f>
        <v>159.31986167549132</v>
      </c>
      <c r="F57" s="27">
        <f>[1]нарколог!$E$28</f>
        <v>133.82868380741272</v>
      </c>
      <c r="H57" s="30"/>
    </row>
    <row r="58" spans="1:8" x14ac:dyDescent="0.2">
      <c r="A58" s="25" t="s">
        <v>410</v>
      </c>
      <c r="B58" s="2" t="s">
        <v>120</v>
      </c>
      <c r="C58" s="1" t="s">
        <v>121</v>
      </c>
      <c r="D58" s="3" t="s">
        <v>106</v>
      </c>
      <c r="E58" s="27">
        <f>[1]терапевт!$G$30</f>
        <v>178.44077677136926</v>
      </c>
      <c r="F58" s="27">
        <f>[1]терапевт!$G$28</f>
        <v>149.89025248795019</v>
      </c>
      <c r="H58" s="30"/>
    </row>
    <row r="59" spans="1:8" x14ac:dyDescent="0.2">
      <c r="A59" s="25" t="s">
        <v>411</v>
      </c>
      <c r="B59" s="2" t="s">
        <v>122</v>
      </c>
      <c r="C59" s="1" t="s">
        <v>123</v>
      </c>
      <c r="D59" s="3" t="s">
        <v>106</v>
      </c>
      <c r="E59" s="27">
        <f>[1]фтизиатр!$E$30</f>
        <v>259.62791304497023</v>
      </c>
      <c r="F59" s="27">
        <f>[1]фтизиатр!$E$28</f>
        <v>218.087446957775</v>
      </c>
      <c r="H59" s="30"/>
    </row>
    <row r="60" spans="1:8" x14ac:dyDescent="0.2">
      <c r="A60" s="25" t="s">
        <v>412</v>
      </c>
      <c r="B60" s="2" t="s">
        <v>124</v>
      </c>
      <c r="C60" s="1" t="s">
        <v>125</v>
      </c>
      <c r="D60" s="3" t="s">
        <v>106</v>
      </c>
      <c r="E60" s="27">
        <f>[1]хирург!$J$30</f>
        <v>171.83744775376371</v>
      </c>
      <c r="F60" s="27">
        <f>[1]хирург!$J$28</f>
        <v>164.02665467404719</v>
      </c>
      <c r="H60" s="30"/>
    </row>
    <row r="61" spans="1:8" x14ac:dyDescent="0.2">
      <c r="A61" s="25" t="s">
        <v>413</v>
      </c>
      <c r="B61" s="2" t="s">
        <v>553</v>
      </c>
      <c r="C61" s="1" t="s">
        <v>554</v>
      </c>
      <c r="D61" s="3" t="s">
        <v>106</v>
      </c>
      <c r="E61" s="27">
        <f>'[1] Стоматологи (2)'!$F$43</f>
        <v>72.670698836013216</v>
      </c>
      <c r="F61" s="27">
        <f>'[1] Стоматологи (2)'!$G$43</f>
        <v>72.670698836013216</v>
      </c>
      <c r="H61" s="30"/>
    </row>
    <row r="62" spans="1:8" x14ac:dyDescent="0.2">
      <c r="A62" s="25" t="s">
        <v>414</v>
      </c>
      <c r="B62" s="3"/>
      <c r="C62" s="1" t="s">
        <v>52</v>
      </c>
      <c r="D62" s="3" t="s">
        <v>106</v>
      </c>
      <c r="E62" s="27">
        <f>'[1] предр осмотр'!$E$29</f>
        <v>66.561909044311392</v>
      </c>
      <c r="F62" s="27">
        <f>'[1] предр осмотр'!$E$27</f>
        <v>55.912003597221563</v>
      </c>
      <c r="H62" s="30"/>
    </row>
    <row r="63" spans="1:8" x14ac:dyDescent="0.2">
      <c r="A63" s="25" t="s">
        <v>415</v>
      </c>
      <c r="B63" s="3"/>
      <c r="C63" s="1" t="s">
        <v>53</v>
      </c>
      <c r="D63" s="3" t="s">
        <v>106</v>
      </c>
      <c r="E63" s="27">
        <f>'[1] предр осмотр'!$E$29</f>
        <v>66.561909044311392</v>
      </c>
      <c r="F63" s="27">
        <f>'[1] предр осмотр'!$E$27</f>
        <v>55.912003597221563</v>
      </c>
      <c r="H63" s="30"/>
    </row>
    <row r="64" spans="1:8" ht="25.5" x14ac:dyDescent="0.2">
      <c r="A64" s="25" t="s">
        <v>416</v>
      </c>
      <c r="B64" s="3"/>
      <c r="C64" s="5" t="s">
        <v>126</v>
      </c>
      <c r="D64" s="3" t="s">
        <v>106</v>
      </c>
      <c r="E64" s="27">
        <f>[2]Лист1!$E$13</f>
        <v>816</v>
      </c>
      <c r="F64" s="27">
        <f>[2]Лист1!$F$13</f>
        <v>691</v>
      </c>
      <c r="H64" s="30"/>
    </row>
    <row r="65" spans="1:8" x14ac:dyDescent="0.2">
      <c r="A65" s="25" t="s">
        <v>417</v>
      </c>
      <c r="B65" s="3"/>
      <c r="C65" s="1" t="s">
        <v>127</v>
      </c>
      <c r="D65" s="3" t="s">
        <v>106</v>
      </c>
      <c r="E65" s="27">
        <f>[2]Лист1!$E$26</f>
        <v>1113</v>
      </c>
      <c r="F65" s="3"/>
      <c r="H65" s="30"/>
    </row>
    <row r="66" spans="1:8" x14ac:dyDescent="0.2">
      <c r="A66" s="25" t="s">
        <v>573</v>
      </c>
      <c r="B66" s="3"/>
      <c r="C66" s="5" t="s">
        <v>128</v>
      </c>
      <c r="D66" s="3" t="s">
        <v>106</v>
      </c>
      <c r="E66" s="27">
        <f>[2]Лист1!$E$50</f>
        <v>1233.95</v>
      </c>
      <c r="F66" s="27">
        <f>[2]Лист1!$F$50</f>
        <v>1078</v>
      </c>
      <c r="H66" s="30"/>
    </row>
    <row r="67" spans="1:8" x14ac:dyDescent="0.2">
      <c r="A67" s="25" t="s">
        <v>574</v>
      </c>
      <c r="B67" s="3"/>
      <c r="C67" s="1" t="s">
        <v>129</v>
      </c>
      <c r="D67" s="3" t="s">
        <v>106</v>
      </c>
      <c r="E67" s="27"/>
      <c r="F67" s="27">
        <f>'[1]перв осмотр'!$E$27</f>
        <v>108.71413865860599</v>
      </c>
      <c r="H67" s="30"/>
    </row>
    <row r="68" spans="1:8" x14ac:dyDescent="0.2">
      <c r="A68" s="31"/>
      <c r="B68" s="19"/>
      <c r="C68" s="18" t="s">
        <v>575</v>
      </c>
      <c r="D68" s="19"/>
      <c r="E68" s="29"/>
      <c r="F68" s="19"/>
      <c r="H68" s="30"/>
    </row>
    <row r="69" spans="1:8" ht="25.5" x14ac:dyDescent="0.2">
      <c r="A69" s="25" t="s">
        <v>418</v>
      </c>
      <c r="B69" s="3"/>
      <c r="C69" s="6" t="s">
        <v>130</v>
      </c>
      <c r="D69" s="3" t="s">
        <v>106</v>
      </c>
      <c r="E69" s="27">
        <f>'[1]Зав Х.О.'!$E$29</f>
        <v>204.99968757473991</v>
      </c>
      <c r="F69" s="3"/>
      <c r="H69" s="30"/>
    </row>
    <row r="70" spans="1:8" ht="25.5" x14ac:dyDescent="0.2">
      <c r="A70" s="25" t="s">
        <v>419</v>
      </c>
      <c r="B70" s="3"/>
      <c r="C70" s="6" t="s">
        <v>131</v>
      </c>
      <c r="D70" s="3" t="s">
        <v>106</v>
      </c>
      <c r="E70" s="27">
        <f>'[1]Зав Х.О.'!$F$29</f>
        <v>132.25786295144511</v>
      </c>
      <c r="F70" s="3"/>
      <c r="H70" s="30"/>
    </row>
    <row r="71" spans="1:8" x14ac:dyDescent="0.2">
      <c r="A71" s="25" t="s">
        <v>420</v>
      </c>
      <c r="B71" s="3"/>
      <c r="C71" s="6" t="s">
        <v>132</v>
      </c>
      <c r="D71" s="3" t="s">
        <v>106</v>
      </c>
      <c r="E71" s="27">
        <f>'[1]Зав Т.О.'!$E$29</f>
        <v>223.14416141317366</v>
      </c>
      <c r="F71" s="3"/>
      <c r="H71" s="30"/>
    </row>
    <row r="72" spans="1:8" x14ac:dyDescent="0.2">
      <c r="A72" s="25" t="s">
        <v>421</v>
      </c>
      <c r="B72" s="3"/>
      <c r="C72" s="6" t="s">
        <v>133</v>
      </c>
      <c r="D72" s="3" t="s">
        <v>106</v>
      </c>
      <c r="E72" s="27">
        <f>'[1]Зав Т.О.'!$F$29</f>
        <v>180.92769844311377</v>
      </c>
      <c r="F72" s="3"/>
      <c r="H72" s="30"/>
    </row>
    <row r="73" spans="1:8" x14ac:dyDescent="0.2">
      <c r="A73" s="31"/>
      <c r="B73" s="19"/>
      <c r="C73" s="18" t="s">
        <v>576</v>
      </c>
      <c r="D73" s="19"/>
      <c r="E73" s="29"/>
      <c r="F73" s="19"/>
      <c r="H73" s="30"/>
    </row>
    <row r="74" spans="1:8" x14ac:dyDescent="0.2">
      <c r="A74" s="25" t="s">
        <v>422</v>
      </c>
      <c r="B74" s="2" t="s">
        <v>134</v>
      </c>
      <c r="C74" s="1" t="s">
        <v>583</v>
      </c>
      <c r="D74" s="3" t="s">
        <v>135</v>
      </c>
      <c r="E74" s="27">
        <f>[1]офтальмолог!$P$30</f>
        <v>103.91100035336878</v>
      </c>
      <c r="F74" s="27">
        <f>[1]офтальмолог!$P$28</f>
        <v>90.922125309197682</v>
      </c>
      <c r="H74" s="30"/>
    </row>
    <row r="75" spans="1:8" x14ac:dyDescent="0.2">
      <c r="A75" s="25" t="s">
        <v>423</v>
      </c>
      <c r="B75" s="2" t="s">
        <v>136</v>
      </c>
      <c r="C75" s="1" t="s">
        <v>137</v>
      </c>
      <c r="D75" s="3" t="s">
        <v>135</v>
      </c>
      <c r="E75" s="27">
        <f>[1]офтальмолог!$N$30</f>
        <v>74.222143109549137</v>
      </c>
      <c r="F75" s="27">
        <f>[1]офтальмолог!$N$28</f>
        <v>64.944375220855491</v>
      </c>
      <c r="H75" s="30"/>
    </row>
    <row r="76" spans="1:8" x14ac:dyDescent="0.2">
      <c r="A76" s="25" t="s">
        <v>424</v>
      </c>
      <c r="B76" s="2" t="s">
        <v>138</v>
      </c>
      <c r="C76" s="1" t="s">
        <v>139</v>
      </c>
      <c r="D76" s="3" t="s">
        <v>135</v>
      </c>
      <c r="E76" s="27">
        <f>[1]офтальмолог!$K$30</f>
        <v>74.222143109549137</v>
      </c>
      <c r="F76" s="27">
        <f>[1]офтальмолог!$K$28</f>
        <v>64.944375220855491</v>
      </c>
      <c r="H76" s="30"/>
    </row>
    <row r="77" spans="1:8" x14ac:dyDescent="0.2">
      <c r="A77" s="25" t="s">
        <v>425</v>
      </c>
      <c r="B77" s="2" t="s">
        <v>140</v>
      </c>
      <c r="C77" s="1" t="s">
        <v>141</v>
      </c>
      <c r="D77" s="3" t="s">
        <v>135</v>
      </c>
      <c r="E77" s="27">
        <f>[1]офтальмолог!$L$30</f>
        <v>103.91100035336878</v>
      </c>
      <c r="F77" s="27">
        <f>[1]офтальмолог!$L$28</f>
        <v>90.922125309197682</v>
      </c>
      <c r="H77" s="30"/>
    </row>
    <row r="78" spans="1:8" x14ac:dyDescent="0.2">
      <c r="A78" s="25" t="s">
        <v>577</v>
      </c>
      <c r="B78" s="2" t="s">
        <v>142</v>
      </c>
      <c r="C78" s="1" t="s">
        <v>584</v>
      </c>
      <c r="D78" s="3" t="s">
        <v>135</v>
      </c>
      <c r="E78" s="27">
        <f>[1]офтальмолог!$M$30</f>
        <v>74.222143109549137</v>
      </c>
      <c r="F78" s="27">
        <f>[1]офтальмолог!$M$28</f>
        <v>64.944375220855491</v>
      </c>
      <c r="H78" s="30"/>
    </row>
    <row r="79" spans="1:8" x14ac:dyDescent="0.2">
      <c r="A79" s="25" t="s">
        <v>578</v>
      </c>
      <c r="B79" s="2" t="s">
        <v>143</v>
      </c>
      <c r="C79" s="1" t="s">
        <v>144</v>
      </c>
      <c r="D79" s="3" t="s">
        <v>135</v>
      </c>
      <c r="E79" s="27">
        <f>[1]офтальмолог!$O$30</f>
        <v>148.44428621909827</v>
      </c>
      <c r="F79" s="27">
        <f>[1]офтальмолог!$O$28</f>
        <v>129.88875044171098</v>
      </c>
      <c r="H79" s="30"/>
    </row>
    <row r="80" spans="1:8" x14ac:dyDescent="0.2">
      <c r="A80" s="25" t="s">
        <v>579</v>
      </c>
      <c r="B80" s="2" t="s">
        <v>145</v>
      </c>
      <c r="C80" s="1" t="s">
        <v>146</v>
      </c>
      <c r="D80" s="3" t="s">
        <v>135</v>
      </c>
      <c r="E80" s="27">
        <f>[1]терапевт!$J$30</f>
        <v>75.610498631936139</v>
      </c>
      <c r="F80" s="27">
        <f>[1]терапевт!$J$28</f>
        <v>63.512818850826349</v>
      </c>
      <c r="H80" s="30"/>
    </row>
    <row r="81" spans="1:8" x14ac:dyDescent="0.2">
      <c r="A81" s="25" t="s">
        <v>580</v>
      </c>
      <c r="B81" s="2" t="s">
        <v>147</v>
      </c>
      <c r="C81" s="1" t="s">
        <v>148</v>
      </c>
      <c r="D81" s="3" t="s">
        <v>135</v>
      </c>
      <c r="E81" s="27">
        <f>[1]гинеколог!$J$30</f>
        <v>76.750714836034263</v>
      </c>
      <c r="F81" s="27">
        <f>[1]гинеколог!$J$28</f>
        <v>70.076739632900853</v>
      </c>
      <c r="H81" s="30"/>
    </row>
    <row r="82" spans="1:8" x14ac:dyDescent="0.2">
      <c r="A82" s="25" t="s">
        <v>581</v>
      </c>
      <c r="B82" s="41" t="s">
        <v>586</v>
      </c>
      <c r="C82" s="1" t="s">
        <v>54</v>
      </c>
      <c r="D82" s="3" t="s">
        <v>135</v>
      </c>
      <c r="E82" s="27">
        <f>[1]невропат!$J$30</f>
        <v>70.150542705341039</v>
      </c>
      <c r="F82" s="27">
        <f>[1]невропат!$J$28</f>
        <v>64.050495513572258</v>
      </c>
      <c r="H82" s="30"/>
    </row>
    <row r="83" spans="1:8" x14ac:dyDescent="0.2">
      <c r="A83" s="25" t="s">
        <v>582</v>
      </c>
      <c r="B83" s="41" t="s">
        <v>587</v>
      </c>
      <c r="C83" s="40" t="s">
        <v>588</v>
      </c>
      <c r="D83" s="3" t="s">
        <v>135</v>
      </c>
      <c r="E83" s="27">
        <f>'[1]забор крови'!$E$29</f>
        <v>34.932498308069363</v>
      </c>
      <c r="F83" s="27">
        <f>'[1]забор крови'!$E$27</f>
        <v>33.344657475884397</v>
      </c>
      <c r="H83" s="30"/>
    </row>
    <row r="84" spans="1:8" x14ac:dyDescent="0.2">
      <c r="A84" s="31" t="s">
        <v>40</v>
      </c>
      <c r="B84" s="19"/>
      <c r="C84" s="18" t="s">
        <v>589</v>
      </c>
      <c r="D84" s="32"/>
      <c r="E84" s="33"/>
      <c r="F84" s="32"/>
      <c r="H84" s="37"/>
    </row>
    <row r="85" spans="1:8" x14ac:dyDescent="0.2">
      <c r="A85" s="25" t="s">
        <v>426</v>
      </c>
      <c r="B85" s="5" t="s">
        <v>149</v>
      </c>
      <c r="C85" s="1" t="s">
        <v>654</v>
      </c>
      <c r="D85" s="3" t="s">
        <v>135</v>
      </c>
      <c r="E85" s="27">
        <f>[1]КДЛ!$E$29</f>
        <v>161.31587486893977</v>
      </c>
      <c r="F85" s="3"/>
      <c r="H85" s="30"/>
    </row>
    <row r="86" spans="1:8" ht="25.5" x14ac:dyDescent="0.2">
      <c r="A86" s="25" t="s">
        <v>427</v>
      </c>
      <c r="B86" s="5" t="s">
        <v>150</v>
      </c>
      <c r="C86" s="5" t="s">
        <v>655</v>
      </c>
      <c r="D86" s="3" t="s">
        <v>135</v>
      </c>
      <c r="E86" s="27">
        <f>[1]КДЛ!$F$29</f>
        <v>161.31587486893977</v>
      </c>
      <c r="F86" s="3"/>
      <c r="H86" s="30"/>
    </row>
    <row r="87" spans="1:8" ht="25.5" x14ac:dyDescent="0.2">
      <c r="A87" s="25" t="s">
        <v>428</v>
      </c>
      <c r="B87" s="5" t="s">
        <v>151</v>
      </c>
      <c r="C87" s="5" t="s">
        <v>656</v>
      </c>
      <c r="D87" s="3" t="s">
        <v>135</v>
      </c>
      <c r="E87" s="27">
        <f>[1]КДЛ!$G$29</f>
        <v>178.59971860489759</v>
      </c>
      <c r="F87" s="3"/>
      <c r="H87" s="30"/>
    </row>
    <row r="88" spans="1:8" ht="25.5" x14ac:dyDescent="0.2">
      <c r="A88" s="25" t="s">
        <v>429</v>
      </c>
      <c r="B88" s="5" t="s">
        <v>152</v>
      </c>
      <c r="C88" s="42" t="s">
        <v>657</v>
      </c>
      <c r="D88" s="3" t="s">
        <v>135</v>
      </c>
      <c r="E88" s="27">
        <f>[1]КДЛ!$H$29</f>
        <v>305.34790600192167</v>
      </c>
      <c r="F88" s="3"/>
      <c r="H88" s="30"/>
    </row>
    <row r="89" spans="1:8" x14ac:dyDescent="0.2">
      <c r="A89" s="25" t="s">
        <v>430</v>
      </c>
      <c r="B89" s="5" t="s">
        <v>153</v>
      </c>
      <c r="C89" s="1" t="s">
        <v>154</v>
      </c>
      <c r="D89" s="3" t="s">
        <v>135</v>
      </c>
      <c r="E89" s="27">
        <f>[1]КДЛ!$I$29</f>
        <v>178.59971860489759</v>
      </c>
      <c r="F89" s="3"/>
      <c r="H89" s="30"/>
    </row>
    <row r="90" spans="1:8" x14ac:dyDescent="0.2">
      <c r="A90" s="25" t="s">
        <v>431</v>
      </c>
      <c r="B90" s="5" t="s">
        <v>155</v>
      </c>
      <c r="C90" s="1" t="s">
        <v>156</v>
      </c>
      <c r="D90" s="3" t="s">
        <v>135</v>
      </c>
      <c r="E90" s="27">
        <f>[1]КДЛ!$J$29</f>
        <v>144.03203113298193</v>
      </c>
      <c r="F90" s="3"/>
      <c r="H90" s="30"/>
    </row>
    <row r="91" spans="1:8" ht="25.5" x14ac:dyDescent="0.2">
      <c r="A91" s="25" t="s">
        <v>432</v>
      </c>
      <c r="B91" s="5" t="s">
        <v>157</v>
      </c>
      <c r="C91" s="42" t="s">
        <v>658</v>
      </c>
      <c r="D91" s="3" t="s">
        <v>135</v>
      </c>
      <c r="E91" s="27">
        <f>[1]КДЛ!$K$29</f>
        <v>224.68996856745179</v>
      </c>
      <c r="F91" s="3"/>
      <c r="H91" s="30"/>
    </row>
    <row r="92" spans="1:8" x14ac:dyDescent="0.2">
      <c r="A92" s="25" t="s">
        <v>433</v>
      </c>
      <c r="B92" s="5" t="s">
        <v>158</v>
      </c>
      <c r="C92" s="1" t="s">
        <v>659</v>
      </c>
      <c r="D92" s="3" t="s">
        <v>135</v>
      </c>
      <c r="E92" s="27">
        <f>[1]КДЛ!$L$29</f>
        <v>224.68996856745179</v>
      </c>
      <c r="F92" s="3"/>
      <c r="H92" s="30"/>
    </row>
    <row r="93" spans="1:8" x14ac:dyDescent="0.2">
      <c r="A93" s="25" t="s">
        <v>434</v>
      </c>
      <c r="B93" s="5" t="s">
        <v>159</v>
      </c>
      <c r="C93" s="1" t="s">
        <v>660</v>
      </c>
      <c r="D93" s="3" t="s">
        <v>135</v>
      </c>
      <c r="E93" s="27">
        <f>[1]КДЛ!$M$29</f>
        <v>224.68996856745179</v>
      </c>
      <c r="F93" s="3"/>
      <c r="H93" s="30"/>
    </row>
    <row r="94" spans="1:8" x14ac:dyDescent="0.2">
      <c r="A94" s="25" t="s">
        <v>435</v>
      </c>
      <c r="B94" s="5" t="s">
        <v>160</v>
      </c>
      <c r="C94" s="1" t="s">
        <v>894</v>
      </c>
      <c r="D94" s="3" t="s">
        <v>135</v>
      </c>
      <c r="E94" s="27">
        <f>[1]КДЛ!$N$29</f>
        <v>224.68996856745179</v>
      </c>
      <c r="F94" s="3"/>
      <c r="H94" s="30"/>
    </row>
    <row r="95" spans="1:8" x14ac:dyDescent="0.2">
      <c r="A95" s="25" t="s">
        <v>436</v>
      </c>
      <c r="B95" s="5" t="s">
        <v>161</v>
      </c>
      <c r="C95" s="1" t="s">
        <v>162</v>
      </c>
      <c r="D95" s="3" t="s">
        <v>135</v>
      </c>
      <c r="E95" s="27">
        <f>[1]КДЛ!$O$29</f>
        <v>97.941781170427703</v>
      </c>
      <c r="F95" s="3"/>
      <c r="H95" s="30"/>
    </row>
    <row r="96" spans="1:8" x14ac:dyDescent="0.2">
      <c r="A96" s="25" t="s">
        <v>590</v>
      </c>
      <c r="B96" s="5" t="s">
        <v>163</v>
      </c>
      <c r="C96" s="1" t="s">
        <v>661</v>
      </c>
      <c r="D96" s="3" t="s">
        <v>135</v>
      </c>
      <c r="E96" s="27">
        <f>[1]КДЛ!$P$29</f>
        <v>213.16740607681325</v>
      </c>
      <c r="F96" s="27">
        <f>[1]КДЛ!$P$27</f>
        <v>179.06062110452314</v>
      </c>
      <c r="H96" s="30"/>
    </row>
    <row r="97" spans="1:9" x14ac:dyDescent="0.2">
      <c r="A97" s="25" t="s">
        <v>591</v>
      </c>
      <c r="B97" s="5" t="s">
        <v>164</v>
      </c>
      <c r="C97" s="1" t="s">
        <v>662</v>
      </c>
      <c r="D97" s="3" t="s">
        <v>135</v>
      </c>
      <c r="E97" s="27">
        <f>[1]КДЛ!$Q$29</f>
        <v>224.68996856745179</v>
      </c>
      <c r="F97" s="27">
        <f>[1]КДЛ!$Q$27</f>
        <v>188.73957359665951</v>
      </c>
      <c r="H97" s="30"/>
    </row>
    <row r="98" spans="1:9" ht="25.5" x14ac:dyDescent="0.2">
      <c r="A98" s="25" t="s">
        <v>592</v>
      </c>
      <c r="B98" s="5" t="s">
        <v>165</v>
      </c>
      <c r="C98" s="5" t="s">
        <v>166</v>
      </c>
      <c r="D98" s="3" t="s">
        <v>135</v>
      </c>
      <c r="E98" s="27">
        <f>[1]КДЛ!$R$29</f>
        <v>247.73509354872891</v>
      </c>
      <c r="F98" s="3"/>
      <c r="H98" s="30"/>
    </row>
    <row r="99" spans="1:9" x14ac:dyDescent="0.2">
      <c r="A99" s="25" t="s">
        <v>593</v>
      </c>
      <c r="B99" s="5" t="s">
        <v>167</v>
      </c>
      <c r="C99" s="1" t="s">
        <v>168</v>
      </c>
      <c r="D99" s="3" t="s">
        <v>135</v>
      </c>
      <c r="E99" s="27">
        <f>[1]КДЛ!$S$29</f>
        <v>190.12228109553615</v>
      </c>
      <c r="F99" s="3"/>
      <c r="H99" s="30"/>
    </row>
    <row r="100" spans="1:9" x14ac:dyDescent="0.2">
      <c r="A100" s="25" t="s">
        <v>594</v>
      </c>
      <c r="B100" s="5" t="s">
        <v>169</v>
      </c>
      <c r="C100" s="1" t="s">
        <v>170</v>
      </c>
      <c r="D100" s="3" t="s">
        <v>135</v>
      </c>
      <c r="E100" s="27">
        <f>[1]КДЛ!$T$29</f>
        <v>109.46434366106627</v>
      </c>
      <c r="F100" s="3"/>
      <c r="H100" s="30"/>
      <c r="I100" s="46"/>
    </row>
    <row r="101" spans="1:9" x14ac:dyDescent="0.2">
      <c r="A101" s="25" t="s">
        <v>595</v>
      </c>
      <c r="B101" s="5" t="s">
        <v>171</v>
      </c>
      <c r="C101" s="1" t="s">
        <v>172</v>
      </c>
      <c r="D101" s="3" t="s">
        <v>135</v>
      </c>
      <c r="E101" s="27">
        <f>[1]КДЛ!$U$29</f>
        <v>224.68996856745179</v>
      </c>
      <c r="F101" s="3"/>
      <c r="H101" s="30"/>
    </row>
    <row r="102" spans="1:9" x14ac:dyDescent="0.2">
      <c r="A102" s="25" t="s">
        <v>596</v>
      </c>
      <c r="B102" s="44" t="s">
        <v>173</v>
      </c>
      <c r="C102" s="1" t="s">
        <v>663</v>
      </c>
      <c r="D102" s="3" t="s">
        <v>135</v>
      </c>
      <c r="E102" s="27">
        <f>[1]КДЛ!$V$29</f>
        <v>132.50946864234336</v>
      </c>
      <c r="F102" s="27">
        <f>[1]КДЛ!$V$27</f>
        <v>111.30795365956843</v>
      </c>
      <c r="H102" s="30"/>
    </row>
    <row r="103" spans="1:9" x14ac:dyDescent="0.2">
      <c r="A103" s="25" t="s">
        <v>597</v>
      </c>
      <c r="B103" s="44" t="s">
        <v>664</v>
      </c>
      <c r="C103" s="43" t="s">
        <v>174</v>
      </c>
      <c r="D103" s="3" t="s">
        <v>135</v>
      </c>
      <c r="E103" s="27">
        <f>[1]КДЛ!$W$29</f>
        <v>184.36099985021687</v>
      </c>
      <c r="F103" s="3"/>
      <c r="H103" s="30"/>
    </row>
    <row r="104" spans="1:9" x14ac:dyDescent="0.2">
      <c r="A104" s="25" t="s">
        <v>598</v>
      </c>
      <c r="B104" s="44" t="s">
        <v>665</v>
      </c>
      <c r="C104" s="43" t="s">
        <v>175</v>
      </c>
      <c r="D104" s="3" t="s">
        <v>135</v>
      </c>
      <c r="E104" s="27">
        <f>[1]КДЛ!$X$29</f>
        <v>149.79331237830121</v>
      </c>
      <c r="F104" s="3"/>
      <c r="H104" s="30"/>
    </row>
    <row r="105" spans="1:9" x14ac:dyDescent="0.2">
      <c r="A105" s="25" t="s">
        <v>599</v>
      </c>
      <c r="B105" s="44" t="s">
        <v>666</v>
      </c>
      <c r="C105" s="43" t="s">
        <v>176</v>
      </c>
      <c r="D105" s="3" t="s">
        <v>135</v>
      </c>
      <c r="E105" s="27">
        <f>[1]КДЛ!$Y$29</f>
        <v>282.3027810206446</v>
      </c>
      <c r="F105" s="27">
        <f>[1]КДЛ!$Y$27</f>
        <v>237.13433605734147</v>
      </c>
      <c r="H105" s="30"/>
    </row>
    <row r="106" spans="1:9" x14ac:dyDescent="0.2">
      <c r="A106" s="25" t="s">
        <v>600</v>
      </c>
      <c r="B106" s="44" t="s">
        <v>667</v>
      </c>
      <c r="C106" s="43" t="s">
        <v>674</v>
      </c>
      <c r="D106" s="3" t="s">
        <v>135</v>
      </c>
      <c r="E106" s="27">
        <f>[1]КДЛ!$Z$29</f>
        <v>218.92868732213253</v>
      </c>
      <c r="F106" s="3"/>
      <c r="H106" s="30"/>
    </row>
    <row r="107" spans="1:9" x14ac:dyDescent="0.2">
      <c r="A107" s="25" t="s">
        <v>601</v>
      </c>
      <c r="B107" s="44" t="s">
        <v>668</v>
      </c>
      <c r="C107" s="43" t="s">
        <v>177</v>
      </c>
      <c r="D107" s="3" t="s">
        <v>135</v>
      </c>
      <c r="E107" s="27">
        <f>[1]КДЛ!$AA$29</f>
        <v>288.06406226596386</v>
      </c>
      <c r="F107" s="3"/>
      <c r="H107" s="30"/>
    </row>
    <row r="108" spans="1:9" x14ac:dyDescent="0.2">
      <c r="A108" s="25" t="s">
        <v>602</v>
      </c>
      <c r="B108" s="5" t="s">
        <v>669</v>
      </c>
      <c r="C108" s="43" t="s">
        <v>178</v>
      </c>
      <c r="D108" s="3" t="s">
        <v>135</v>
      </c>
      <c r="E108" s="27">
        <f>[1]КДЛ!$AB$29</f>
        <v>236.21253105809035</v>
      </c>
      <c r="F108" s="3"/>
      <c r="H108" s="30"/>
    </row>
    <row r="109" spans="1:9" x14ac:dyDescent="0.2">
      <c r="A109" s="25" t="s">
        <v>603</v>
      </c>
      <c r="B109" s="45" t="s">
        <v>670</v>
      </c>
      <c r="C109" s="43" t="s">
        <v>179</v>
      </c>
      <c r="D109" s="3" t="s">
        <v>135</v>
      </c>
      <c r="E109" s="27">
        <f>[1]КДЛ!$AC$29</f>
        <v>11.522562490638554</v>
      </c>
      <c r="F109" s="3"/>
      <c r="H109" s="30"/>
    </row>
    <row r="110" spans="1:9" x14ac:dyDescent="0.2">
      <c r="A110" s="25" t="s">
        <v>604</v>
      </c>
      <c r="B110" s="44" t="s">
        <v>671</v>
      </c>
      <c r="C110" s="43" t="s">
        <v>180</v>
      </c>
      <c r="D110" s="3" t="s">
        <v>135</v>
      </c>
      <c r="E110" s="27">
        <f>[1]КДЛ!$AD$29</f>
        <v>11.522562490638554</v>
      </c>
      <c r="F110" s="3"/>
      <c r="H110" s="30"/>
    </row>
    <row r="111" spans="1:9" x14ac:dyDescent="0.2">
      <c r="A111" s="25" t="s">
        <v>605</v>
      </c>
      <c r="B111" s="5" t="s">
        <v>672</v>
      </c>
      <c r="C111" s="43" t="s">
        <v>181</v>
      </c>
      <c r="D111" s="3" t="s">
        <v>135</v>
      </c>
      <c r="E111" s="27">
        <f>[1]КДЛ!$AE$29</f>
        <v>11.522562490638554</v>
      </c>
      <c r="F111" s="3"/>
      <c r="H111" s="30"/>
    </row>
    <row r="112" spans="1:9" x14ac:dyDescent="0.2">
      <c r="A112" s="25" t="s">
        <v>606</v>
      </c>
      <c r="B112" s="45" t="s">
        <v>673</v>
      </c>
      <c r="C112" s="43" t="s">
        <v>182</v>
      </c>
      <c r="D112" s="3" t="s">
        <v>135</v>
      </c>
      <c r="E112" s="27">
        <f>[1]КДЛ!$AF$29</f>
        <v>149.79331237830121</v>
      </c>
      <c r="F112" s="3"/>
      <c r="H112" s="30"/>
    </row>
    <row r="113" spans="1:8" x14ac:dyDescent="0.2">
      <c r="A113" s="25" t="s">
        <v>607</v>
      </c>
      <c r="B113" s="5" t="s">
        <v>183</v>
      </c>
      <c r="C113" s="1" t="s">
        <v>184</v>
      </c>
      <c r="D113" s="3" t="s">
        <v>135</v>
      </c>
      <c r="E113" s="27">
        <f>[1]КДЛ!$AG$29</f>
        <v>120.98690615170483</v>
      </c>
      <c r="F113" s="3"/>
      <c r="H113" s="30"/>
    </row>
    <row r="114" spans="1:8" x14ac:dyDescent="0.2">
      <c r="A114" s="25" t="s">
        <v>608</v>
      </c>
      <c r="B114" s="5" t="s">
        <v>185</v>
      </c>
      <c r="C114" s="1" t="s">
        <v>186</v>
      </c>
      <c r="D114" s="3" t="s">
        <v>135</v>
      </c>
      <c r="E114" s="27">
        <f>[1]КДЛ!$AH$29</f>
        <v>23.045124981277109</v>
      </c>
      <c r="F114" s="3"/>
      <c r="H114" s="30"/>
    </row>
    <row r="115" spans="1:8" x14ac:dyDescent="0.2">
      <c r="A115" s="25" t="s">
        <v>609</v>
      </c>
      <c r="B115" s="5" t="s">
        <v>187</v>
      </c>
      <c r="C115" s="1" t="s">
        <v>903</v>
      </c>
      <c r="D115" s="3" t="s">
        <v>135</v>
      </c>
      <c r="E115" s="27">
        <f>[1]КДЛ!$AI$29</f>
        <v>109.46434366106627</v>
      </c>
      <c r="F115" s="3"/>
      <c r="H115" s="30"/>
    </row>
    <row r="116" spans="1:8" x14ac:dyDescent="0.2">
      <c r="A116" s="25" t="s">
        <v>610</v>
      </c>
      <c r="B116" s="5" t="s">
        <v>188</v>
      </c>
      <c r="C116" s="1" t="s">
        <v>189</v>
      </c>
      <c r="D116" s="3" t="s">
        <v>135</v>
      </c>
      <c r="E116" s="27">
        <f>[1]КДЛ!$AJ$29</f>
        <v>23.045124981277109</v>
      </c>
      <c r="F116" s="3"/>
      <c r="H116" s="30"/>
    </row>
    <row r="117" spans="1:8" x14ac:dyDescent="0.2">
      <c r="A117" s="25" t="s">
        <v>611</v>
      </c>
      <c r="B117" s="5" t="s">
        <v>190</v>
      </c>
      <c r="C117" s="1" t="s">
        <v>191</v>
      </c>
      <c r="D117" s="3" t="s">
        <v>135</v>
      </c>
      <c r="E117" s="27">
        <f>[1]КДЛ!$AK$29</f>
        <v>23.045124981277109</v>
      </c>
      <c r="F117" s="3"/>
      <c r="H117" s="30"/>
    </row>
    <row r="118" spans="1:8" x14ac:dyDescent="0.2">
      <c r="A118" s="25" t="s">
        <v>612</v>
      </c>
      <c r="B118" s="5" t="s">
        <v>192</v>
      </c>
      <c r="C118" s="1" t="s">
        <v>193</v>
      </c>
      <c r="D118" s="3" t="s">
        <v>135</v>
      </c>
      <c r="E118" s="27">
        <f>[1]КДЛ!$AL$29</f>
        <v>28.806406226596387</v>
      </c>
      <c r="F118" s="3"/>
      <c r="H118" s="30"/>
    </row>
    <row r="119" spans="1:8" x14ac:dyDescent="0.2">
      <c r="A119" s="25" t="s">
        <v>613</v>
      </c>
      <c r="B119" s="5" t="s">
        <v>194</v>
      </c>
      <c r="C119" s="1" t="s">
        <v>195</v>
      </c>
      <c r="D119" s="3" t="s">
        <v>135</v>
      </c>
      <c r="E119" s="27">
        <f>[1]КДЛ!$AM$29</f>
        <v>23.045124981277109</v>
      </c>
      <c r="F119" s="3"/>
      <c r="H119" s="30"/>
    </row>
    <row r="120" spans="1:8" x14ac:dyDescent="0.2">
      <c r="A120" s="25" t="s">
        <v>614</v>
      </c>
      <c r="B120" s="5" t="s">
        <v>196</v>
      </c>
      <c r="C120" s="1" t="s">
        <v>197</v>
      </c>
      <c r="D120" s="3" t="s">
        <v>135</v>
      </c>
      <c r="E120" s="27">
        <f>[1]КДЛ!$AN$29</f>
        <v>28.806406226596387</v>
      </c>
      <c r="F120" s="3"/>
      <c r="H120" s="30"/>
    </row>
    <row r="121" spans="1:8" x14ac:dyDescent="0.2">
      <c r="A121" s="25" t="s">
        <v>615</v>
      </c>
      <c r="B121" s="5" t="s">
        <v>198</v>
      </c>
      <c r="C121" s="1" t="s">
        <v>199</v>
      </c>
      <c r="D121" s="3" t="s">
        <v>135</v>
      </c>
      <c r="E121" s="27">
        <f>[1]КДЛ!$AO$29</f>
        <v>57.612812453192774</v>
      </c>
      <c r="F121" s="3"/>
      <c r="H121" s="30"/>
    </row>
    <row r="122" spans="1:8" x14ac:dyDescent="0.2">
      <c r="A122" s="25" t="s">
        <v>616</v>
      </c>
      <c r="B122" s="5" t="s">
        <v>200</v>
      </c>
      <c r="C122" s="1" t="s">
        <v>201</v>
      </c>
      <c r="D122" s="3" t="s">
        <v>135</v>
      </c>
      <c r="E122" s="27">
        <f>[1]КДЛ!$AP$29</f>
        <v>57.612812453192774</v>
      </c>
      <c r="F122" s="3"/>
      <c r="H122" s="30"/>
    </row>
    <row r="123" spans="1:8" x14ac:dyDescent="0.2">
      <c r="A123" s="25" t="s">
        <v>617</v>
      </c>
      <c r="B123" s="5" t="s">
        <v>202</v>
      </c>
      <c r="C123" s="1" t="s">
        <v>203</v>
      </c>
      <c r="D123" s="3" t="s">
        <v>135</v>
      </c>
      <c r="E123" s="27">
        <f>[1]КДЛ!$AQ$29</f>
        <v>103.70306241574698</v>
      </c>
      <c r="F123" s="27">
        <f>[1]КДЛ!$AQ$27</f>
        <v>87.110572429227474</v>
      </c>
      <c r="H123" s="30"/>
    </row>
    <row r="124" spans="1:8" x14ac:dyDescent="0.2">
      <c r="A124" s="25" t="s">
        <v>618</v>
      </c>
      <c r="B124" s="5" t="s">
        <v>204</v>
      </c>
      <c r="C124" s="1" t="s">
        <v>205</v>
      </c>
      <c r="D124" s="3" t="s">
        <v>135</v>
      </c>
      <c r="E124" s="27">
        <f>[1]КДЛ!$AR$29</f>
        <v>23.045124981277109</v>
      </c>
      <c r="F124" s="27"/>
      <c r="H124" s="30"/>
    </row>
    <row r="125" spans="1:8" x14ac:dyDescent="0.2">
      <c r="A125" s="25" t="s">
        <v>619</v>
      </c>
      <c r="B125" s="5" t="s">
        <v>206</v>
      </c>
      <c r="C125" s="1" t="s">
        <v>207</v>
      </c>
      <c r="D125" s="3" t="s">
        <v>135</v>
      </c>
      <c r="E125" s="27">
        <f>[1]КДЛ!$AS$29</f>
        <v>23.045124981277109</v>
      </c>
      <c r="F125" s="27">
        <f>[1]КДЛ!$AS$27</f>
        <v>19.357904984272771</v>
      </c>
      <c r="H125" s="30"/>
    </row>
    <row r="126" spans="1:8" x14ac:dyDescent="0.2">
      <c r="A126" s="25" t="s">
        <v>620</v>
      </c>
      <c r="B126" s="5" t="s">
        <v>208</v>
      </c>
      <c r="C126" s="1" t="s">
        <v>209</v>
      </c>
      <c r="D126" s="3" t="s">
        <v>135</v>
      </c>
      <c r="E126" s="27">
        <f>[1]КДЛ!$AT$29</f>
        <v>57.612812453192774</v>
      </c>
      <c r="F126" s="3"/>
      <c r="H126" s="30"/>
    </row>
    <row r="127" spans="1:8" x14ac:dyDescent="0.2">
      <c r="A127" s="25" t="s">
        <v>621</v>
      </c>
      <c r="B127" s="5" t="s">
        <v>210</v>
      </c>
      <c r="C127" s="1" t="s">
        <v>211</v>
      </c>
      <c r="D127" s="3" t="s">
        <v>135</v>
      </c>
      <c r="E127" s="27">
        <f>[1]КДЛ!$AU$29</f>
        <v>23.045124981277109</v>
      </c>
      <c r="F127" s="3"/>
      <c r="H127" s="30"/>
    </row>
    <row r="128" spans="1:8" x14ac:dyDescent="0.2">
      <c r="A128" s="25" t="s">
        <v>622</v>
      </c>
      <c r="B128" s="5" t="s">
        <v>212</v>
      </c>
      <c r="C128" s="1" t="s">
        <v>675</v>
      </c>
      <c r="D128" s="3" t="s">
        <v>135</v>
      </c>
      <c r="E128" s="27">
        <f>[1]КДЛ!$AV$29</f>
        <v>28.806406226596387</v>
      </c>
      <c r="F128" s="3"/>
      <c r="H128" s="30"/>
    </row>
    <row r="129" spans="1:8" x14ac:dyDescent="0.2">
      <c r="A129" s="25" t="s">
        <v>623</v>
      </c>
      <c r="B129" s="5" t="s">
        <v>213</v>
      </c>
      <c r="C129" s="1" t="s">
        <v>676</v>
      </c>
      <c r="D129" s="3" t="s">
        <v>135</v>
      </c>
      <c r="E129" s="27">
        <f>[1]КДЛ!$AW$29</f>
        <v>28.806406226596387</v>
      </c>
      <c r="F129" s="3"/>
      <c r="H129" s="30"/>
    </row>
    <row r="130" spans="1:8" x14ac:dyDescent="0.2">
      <c r="A130" s="25" t="s">
        <v>624</v>
      </c>
      <c r="B130" s="5" t="s">
        <v>214</v>
      </c>
      <c r="C130" s="1" t="s">
        <v>677</v>
      </c>
      <c r="D130" s="3" t="s">
        <v>135</v>
      </c>
      <c r="E130" s="27">
        <f>[1]КДЛ!$AX$29</f>
        <v>28.806406226596387</v>
      </c>
      <c r="F130" s="3"/>
      <c r="H130" s="30"/>
    </row>
    <row r="131" spans="1:8" x14ac:dyDescent="0.2">
      <c r="A131" s="25" t="s">
        <v>625</v>
      </c>
      <c r="B131" s="5" t="s">
        <v>215</v>
      </c>
      <c r="C131" s="1" t="s">
        <v>678</v>
      </c>
      <c r="D131" s="3" t="s">
        <v>135</v>
      </c>
      <c r="E131" s="27">
        <f>[1]КДЛ!$AY$29</f>
        <v>28.806406226596387</v>
      </c>
      <c r="F131" s="3"/>
      <c r="H131" s="30"/>
    </row>
    <row r="132" spans="1:8" x14ac:dyDescent="0.2">
      <c r="A132" s="25" t="s">
        <v>626</v>
      </c>
      <c r="B132" s="5" t="s">
        <v>216</v>
      </c>
      <c r="C132" s="1" t="s">
        <v>217</v>
      </c>
      <c r="D132" s="3" t="s">
        <v>135</v>
      </c>
      <c r="E132" s="27">
        <f>[1]КДЛ!$AZ$29</f>
        <v>190.12228109553615</v>
      </c>
      <c r="F132" s="3"/>
      <c r="H132" s="30"/>
    </row>
    <row r="133" spans="1:8" x14ac:dyDescent="0.2">
      <c r="A133" s="25" t="s">
        <v>627</v>
      </c>
      <c r="B133" s="44" t="s">
        <v>218</v>
      </c>
      <c r="C133" s="1" t="s">
        <v>679</v>
      </c>
      <c r="D133" s="3" t="s">
        <v>135</v>
      </c>
      <c r="E133" s="27">
        <f>[1]КДЛ!$BA$29</f>
        <v>144.03203113298193</v>
      </c>
      <c r="F133" s="3"/>
      <c r="H133" s="30"/>
    </row>
    <row r="134" spans="1:8" x14ac:dyDescent="0.2">
      <c r="A134" s="47" t="s">
        <v>628</v>
      </c>
      <c r="B134" s="44" t="s">
        <v>680</v>
      </c>
      <c r="C134" s="43" t="s">
        <v>219</v>
      </c>
      <c r="D134" s="3" t="s">
        <v>135</v>
      </c>
      <c r="E134" s="27">
        <f>[1]КДЛ!$BB$29</f>
        <v>265.01893728468673</v>
      </c>
      <c r="F134" s="3"/>
      <c r="H134" s="30"/>
    </row>
    <row r="135" spans="1:8" x14ac:dyDescent="0.2">
      <c r="A135" s="47" t="s">
        <v>629</v>
      </c>
      <c r="B135" s="5" t="s">
        <v>681</v>
      </c>
      <c r="C135" s="43" t="s">
        <v>220</v>
      </c>
      <c r="D135" s="3" t="s">
        <v>135</v>
      </c>
      <c r="E135" s="27">
        <f>[1]КДЛ!$BC$29</f>
        <v>23.045124981277109</v>
      </c>
      <c r="F135" s="3"/>
      <c r="H135" s="30"/>
    </row>
    <row r="136" spans="1:8" x14ac:dyDescent="0.2">
      <c r="A136" s="47" t="s">
        <v>630</v>
      </c>
      <c r="B136" s="48" t="s">
        <v>682</v>
      </c>
      <c r="C136" s="43" t="s">
        <v>221</v>
      </c>
      <c r="D136" s="3" t="s">
        <v>135</v>
      </c>
      <c r="E136" s="27">
        <f>[1]КДЛ!$BD$29</f>
        <v>69.135374943831323</v>
      </c>
      <c r="F136" s="3"/>
      <c r="H136" s="30"/>
    </row>
    <row r="137" spans="1:8" x14ac:dyDescent="0.2">
      <c r="A137" s="47" t="s">
        <v>631</v>
      </c>
      <c r="B137" s="5" t="s">
        <v>683</v>
      </c>
      <c r="C137" s="43" t="s">
        <v>222</v>
      </c>
      <c r="D137" s="3" t="s">
        <v>135</v>
      </c>
      <c r="E137" s="27">
        <f>[1]КДЛ!$BE$29</f>
        <v>46.090249962554218</v>
      </c>
      <c r="F137" s="3"/>
      <c r="H137" s="30"/>
    </row>
    <row r="138" spans="1:8" x14ac:dyDescent="0.2">
      <c r="A138" s="47" t="s">
        <v>632</v>
      </c>
      <c r="B138" s="48" t="s">
        <v>684</v>
      </c>
      <c r="C138" s="43" t="s">
        <v>223</v>
      </c>
      <c r="D138" s="3" t="s">
        <v>135</v>
      </c>
      <c r="E138" s="27">
        <f>[1]КДЛ!$BF$29</f>
        <v>409.05096841766868</v>
      </c>
      <c r="F138" s="3"/>
      <c r="H138" s="30"/>
    </row>
    <row r="139" spans="1:8" x14ac:dyDescent="0.2">
      <c r="A139" s="47" t="s">
        <v>633</v>
      </c>
      <c r="B139" s="5" t="s">
        <v>685</v>
      </c>
      <c r="C139" s="43" t="s">
        <v>224</v>
      </c>
      <c r="D139" s="3" t="s">
        <v>135</v>
      </c>
      <c r="E139" s="27">
        <f>[1]КДЛ!$BG$29</f>
        <v>86.419218679789154</v>
      </c>
      <c r="F139" s="3"/>
      <c r="H139" s="30"/>
    </row>
    <row r="140" spans="1:8" x14ac:dyDescent="0.2">
      <c r="A140" s="47" t="s">
        <v>635</v>
      </c>
      <c r="B140" s="44" t="s">
        <v>696</v>
      </c>
      <c r="C140" s="43" t="s">
        <v>225</v>
      </c>
      <c r="D140" s="3" t="s">
        <v>135</v>
      </c>
      <c r="E140" s="27">
        <f>[1]КДЛ!$BH$29</f>
        <v>23.045124981277109</v>
      </c>
      <c r="F140" s="3"/>
      <c r="H140" s="30"/>
    </row>
    <row r="141" spans="1:8" x14ac:dyDescent="0.2">
      <c r="A141" s="47" t="s">
        <v>634</v>
      </c>
      <c r="B141" s="44" t="s">
        <v>697</v>
      </c>
      <c r="C141" s="40" t="s">
        <v>695</v>
      </c>
      <c r="D141" s="3" t="s">
        <v>135</v>
      </c>
      <c r="E141" s="27">
        <f>[1]КДЛ!$BI$29</f>
        <v>178.59971860489759</v>
      </c>
      <c r="F141" s="27">
        <f>[1]КДЛ!$BI$27</f>
        <v>150.02376362811395</v>
      </c>
      <c r="H141" s="30"/>
    </row>
    <row r="142" spans="1:8" x14ac:dyDescent="0.2">
      <c r="A142" s="47" t="s">
        <v>636</v>
      </c>
      <c r="B142" s="5" t="s">
        <v>585</v>
      </c>
      <c r="C142" s="43" t="s">
        <v>226</v>
      </c>
      <c r="D142" s="3" t="s">
        <v>135</v>
      </c>
      <c r="E142" s="27">
        <f>[1]КДЛ!$BJ$29</f>
        <v>224.68996856745179</v>
      </c>
      <c r="F142" s="27">
        <f>[1]КДЛ!$BJ$27</f>
        <v>188.73957359665951</v>
      </c>
      <c r="H142" s="30"/>
    </row>
    <row r="143" spans="1:8" x14ac:dyDescent="0.2">
      <c r="A143" s="47" t="s">
        <v>637</v>
      </c>
      <c r="B143" s="5" t="s">
        <v>686</v>
      </c>
      <c r="C143" s="43" t="s">
        <v>698</v>
      </c>
      <c r="D143" s="3" t="s">
        <v>135</v>
      </c>
      <c r="E143" s="27">
        <f>[1]КДЛ!$BK$29</f>
        <v>97.941781170427703</v>
      </c>
      <c r="F143" s="3"/>
      <c r="H143" s="30"/>
    </row>
    <row r="144" spans="1:8" x14ac:dyDescent="0.2">
      <c r="A144" s="47" t="s">
        <v>638</v>
      </c>
      <c r="B144" s="48" t="s">
        <v>687</v>
      </c>
      <c r="C144" s="43" t="s">
        <v>227</v>
      </c>
      <c r="D144" s="3" t="s">
        <v>135</v>
      </c>
      <c r="E144" s="27">
        <f>[1]КДЛ!$BL$29</f>
        <v>28.806406226596387</v>
      </c>
      <c r="F144" s="3"/>
      <c r="H144" s="30"/>
    </row>
    <row r="145" spans="1:8" x14ac:dyDescent="0.2">
      <c r="A145" s="47" t="s">
        <v>639</v>
      </c>
      <c r="B145" s="44" t="s">
        <v>688</v>
      </c>
      <c r="C145" s="43" t="s">
        <v>228</v>
      </c>
      <c r="D145" s="3" t="s">
        <v>135</v>
      </c>
      <c r="E145" s="27">
        <f>[1]КДЛ!$BM$29</f>
        <v>69.135374943831323</v>
      </c>
      <c r="F145" s="3"/>
      <c r="H145" s="30"/>
    </row>
    <row r="146" spans="1:8" x14ac:dyDescent="0.2">
      <c r="A146" s="47" t="s">
        <v>640</v>
      </c>
      <c r="B146" s="44" t="s">
        <v>689</v>
      </c>
      <c r="C146" s="43" t="s">
        <v>229</v>
      </c>
      <c r="D146" s="3" t="s">
        <v>135</v>
      </c>
      <c r="E146" s="27">
        <f>[1]КДЛ!$BN$29</f>
        <v>34.567687471915661</v>
      </c>
      <c r="F146" s="3"/>
      <c r="H146" s="30"/>
    </row>
    <row r="147" spans="1:8" ht="25.5" x14ac:dyDescent="0.2">
      <c r="A147" s="47" t="s">
        <v>641</v>
      </c>
      <c r="B147" s="44" t="s">
        <v>690</v>
      </c>
      <c r="C147" s="50" t="s">
        <v>230</v>
      </c>
      <c r="D147" s="3" t="s">
        <v>135</v>
      </c>
      <c r="E147" s="27">
        <f>[1]КДЛ!$BO$29</f>
        <v>224.68996856745179</v>
      </c>
      <c r="F147" s="3"/>
      <c r="H147" s="30"/>
    </row>
    <row r="148" spans="1:8" x14ac:dyDescent="0.2">
      <c r="A148" s="47" t="s">
        <v>642</v>
      </c>
      <c r="B148" s="44" t="s">
        <v>691</v>
      </c>
      <c r="C148" s="43" t="s">
        <v>231</v>
      </c>
      <c r="D148" s="3" t="s">
        <v>135</v>
      </c>
      <c r="E148" s="27">
        <f>[1]КДЛ!$BP$29</f>
        <v>92.180499925108435</v>
      </c>
      <c r="F148" s="3"/>
      <c r="H148" s="30"/>
    </row>
    <row r="149" spans="1:8" x14ac:dyDescent="0.2">
      <c r="A149" s="47" t="s">
        <v>643</v>
      </c>
      <c r="B149" s="44" t="s">
        <v>232</v>
      </c>
      <c r="C149" s="43" t="s">
        <v>233</v>
      </c>
      <c r="D149" s="3" t="s">
        <v>135</v>
      </c>
      <c r="E149" s="27">
        <f>[1]КДЛ!$BQ$29</f>
        <v>46.090249962554218</v>
      </c>
      <c r="F149" s="3"/>
      <c r="H149" s="30"/>
    </row>
    <row r="150" spans="1:8" x14ac:dyDescent="0.2">
      <c r="A150" s="47" t="s">
        <v>644</v>
      </c>
      <c r="B150" s="44" t="s">
        <v>234</v>
      </c>
      <c r="C150" s="43" t="s">
        <v>699</v>
      </c>
      <c r="D150" s="3" t="s">
        <v>135</v>
      </c>
      <c r="E150" s="27">
        <f>[1]КДЛ!$BR$29</f>
        <v>28.806406226596387</v>
      </c>
      <c r="F150" s="3">
        <v>18</v>
      </c>
      <c r="H150" s="30"/>
    </row>
    <row r="151" spans="1:8" x14ac:dyDescent="0.2">
      <c r="A151" s="47" t="s">
        <v>645</v>
      </c>
      <c r="B151" s="44" t="s">
        <v>235</v>
      </c>
      <c r="C151" s="43" t="s">
        <v>700</v>
      </c>
      <c r="D151" s="3" t="s">
        <v>135</v>
      </c>
      <c r="E151" s="27">
        <f>[1]КДЛ!$BS$29</f>
        <v>28.806406226596387</v>
      </c>
      <c r="F151" s="3">
        <v>18</v>
      </c>
      <c r="H151" s="49"/>
    </row>
    <row r="152" spans="1:8" x14ac:dyDescent="0.2">
      <c r="A152" s="47" t="s">
        <v>646</v>
      </c>
      <c r="B152" s="5" t="s">
        <v>692</v>
      </c>
      <c r="C152" s="43" t="s">
        <v>236</v>
      </c>
      <c r="D152" s="3" t="s">
        <v>135</v>
      </c>
      <c r="E152" s="27">
        <f>[1]КДЛ!$BT$29</f>
        <v>17.283843735957831</v>
      </c>
      <c r="F152" s="3">
        <v>11</v>
      </c>
      <c r="H152" s="30"/>
    </row>
    <row r="153" spans="1:8" x14ac:dyDescent="0.2">
      <c r="A153" s="47" t="s">
        <v>647</v>
      </c>
      <c r="B153" s="48" t="s">
        <v>693</v>
      </c>
      <c r="C153" s="43" t="s">
        <v>237</v>
      </c>
      <c r="D153" s="3" t="s">
        <v>135</v>
      </c>
      <c r="E153" s="27">
        <f>[1]КДЛ!$BU$29</f>
        <v>17.283843735957831</v>
      </c>
      <c r="F153" s="3">
        <v>11</v>
      </c>
      <c r="H153" s="30"/>
    </row>
    <row r="154" spans="1:8" x14ac:dyDescent="0.2">
      <c r="A154" s="47" t="s">
        <v>648</v>
      </c>
      <c r="B154" s="44" t="s">
        <v>238</v>
      </c>
      <c r="C154" s="43" t="s">
        <v>239</v>
      </c>
      <c r="D154" s="3" t="s">
        <v>135</v>
      </c>
      <c r="E154" s="27">
        <f>[1]КДЛ!$BV$29</f>
        <v>190.12228109553615</v>
      </c>
      <c r="F154" s="3">
        <v>119</v>
      </c>
      <c r="H154" s="30"/>
    </row>
    <row r="155" spans="1:8" x14ac:dyDescent="0.2">
      <c r="A155" s="47" t="s">
        <v>649</v>
      </c>
      <c r="B155" s="44" t="s">
        <v>240</v>
      </c>
      <c r="C155" s="43" t="s">
        <v>241</v>
      </c>
      <c r="D155" s="3" t="s">
        <v>135</v>
      </c>
      <c r="E155" s="27">
        <f>[1]КДЛ!$BW$29</f>
        <v>28.806406226596387</v>
      </c>
      <c r="F155" s="3">
        <v>18</v>
      </c>
      <c r="H155" s="30"/>
    </row>
    <row r="156" spans="1:8" x14ac:dyDescent="0.2">
      <c r="A156" s="47" t="s">
        <v>650</v>
      </c>
      <c r="B156" s="5" t="s">
        <v>694</v>
      </c>
      <c r="C156" s="43" t="s">
        <v>242</v>
      </c>
      <c r="D156" s="3" t="s">
        <v>135</v>
      </c>
      <c r="E156" s="27">
        <f>[1]КДЛ!$BX$29</f>
        <v>109.46434366106627</v>
      </c>
      <c r="F156" s="3">
        <v>69</v>
      </c>
      <c r="H156" s="30"/>
    </row>
    <row r="157" spans="1:8" x14ac:dyDescent="0.2">
      <c r="A157" s="47" t="s">
        <v>651</v>
      </c>
      <c r="B157" s="48" t="s">
        <v>243</v>
      </c>
      <c r="C157" s="43" t="s">
        <v>55</v>
      </c>
      <c r="D157" s="3" t="s">
        <v>135</v>
      </c>
      <c r="E157" s="27">
        <f>[1]КДЛ!$BY$29</f>
        <v>34.567687471915661</v>
      </c>
      <c r="F157" s="3">
        <v>22</v>
      </c>
      <c r="H157" s="30"/>
    </row>
    <row r="158" spans="1:8" x14ac:dyDescent="0.2">
      <c r="A158" s="47" t="s">
        <v>652</v>
      </c>
      <c r="B158" s="44" t="s">
        <v>244</v>
      </c>
      <c r="C158" s="43" t="s">
        <v>67</v>
      </c>
      <c r="D158" s="3" t="s">
        <v>135</v>
      </c>
      <c r="E158" s="27">
        <f>[1]КДЛ!$BZ$29</f>
        <v>161.31587486893977</v>
      </c>
      <c r="F158" s="27">
        <f>[1]КДЛ!$BZ$27</f>
        <v>135.50533488990942</v>
      </c>
      <c r="H158" s="30"/>
    </row>
    <row r="159" spans="1:8" x14ac:dyDescent="0.2">
      <c r="A159" s="47" t="s">
        <v>653</v>
      </c>
      <c r="B159" s="5" t="s">
        <v>245</v>
      </c>
      <c r="C159" s="1" t="s">
        <v>701</v>
      </c>
      <c r="D159" s="3" t="s">
        <v>135</v>
      </c>
      <c r="E159" s="27">
        <f>[1]КДЛ!$CA$29</f>
        <v>86.419218679789154</v>
      </c>
      <c r="F159" s="27">
        <f>[1]КДЛ!$CA$27</f>
        <v>72.592143691022883</v>
      </c>
      <c r="H159" s="30"/>
    </row>
    <row r="160" spans="1:8" x14ac:dyDescent="0.2">
      <c r="A160" s="34"/>
      <c r="B160" s="35"/>
      <c r="C160" s="18" t="s">
        <v>702</v>
      </c>
      <c r="D160" s="36"/>
      <c r="E160" s="33"/>
      <c r="F160" s="32"/>
      <c r="H160" s="37"/>
    </row>
    <row r="161" spans="1:8" x14ac:dyDescent="0.2">
      <c r="A161" s="25" t="s">
        <v>437</v>
      </c>
      <c r="B161" s="5" t="s">
        <v>703</v>
      </c>
      <c r="C161" s="1" t="s">
        <v>246</v>
      </c>
      <c r="D161" s="3" t="s">
        <v>135</v>
      </c>
      <c r="E161" s="27">
        <f>[1]ЭКГ!$E$30</f>
        <v>954.50072059825288</v>
      </c>
      <c r="F161" s="3"/>
      <c r="H161" s="30"/>
    </row>
    <row r="162" spans="1:8" x14ac:dyDescent="0.2">
      <c r="A162" s="25" t="s">
        <v>438</v>
      </c>
      <c r="B162" s="5" t="s">
        <v>247</v>
      </c>
      <c r="C162" s="1" t="s">
        <v>248</v>
      </c>
      <c r="D162" s="3" t="s">
        <v>135</v>
      </c>
      <c r="E162" s="27">
        <f>[1]ЭКГ!$F$30</f>
        <v>214.76266213460687</v>
      </c>
      <c r="F162" s="27">
        <f>[1]ЭКГ!$F$28</f>
        <v>205.00072294667021</v>
      </c>
      <c r="H162" s="30"/>
    </row>
    <row r="163" spans="1:8" x14ac:dyDescent="0.2">
      <c r="A163" s="25" t="s">
        <v>439</v>
      </c>
      <c r="B163" s="5" t="s">
        <v>249</v>
      </c>
      <c r="C163" s="1" t="s">
        <v>250</v>
      </c>
      <c r="D163" s="3" t="s">
        <v>135</v>
      </c>
      <c r="E163" s="27">
        <f>[1]ЭКГ!$G$30</f>
        <v>270.44187083617169</v>
      </c>
      <c r="F163" s="27">
        <f>[1]ЭКГ!$G$28</f>
        <v>258.1490585254366</v>
      </c>
      <c r="H163" s="30"/>
    </row>
    <row r="164" spans="1:8" x14ac:dyDescent="0.2">
      <c r="A164" s="25" t="s">
        <v>440</v>
      </c>
      <c r="B164" s="5" t="s">
        <v>704</v>
      </c>
      <c r="C164" s="1" t="s">
        <v>705</v>
      </c>
      <c r="D164" s="3" t="s">
        <v>135</v>
      </c>
      <c r="E164" s="27">
        <f>[1]ЭКГ!$H$30</f>
        <v>135.22093541808584</v>
      </c>
      <c r="F164" s="27">
        <f>[1]ЭКГ!$H$28</f>
        <v>129.0745292627183</v>
      </c>
      <c r="H164" s="30"/>
    </row>
    <row r="165" spans="1:8" x14ac:dyDescent="0.2">
      <c r="A165" s="25" t="s">
        <v>441</v>
      </c>
      <c r="B165" s="5" t="s">
        <v>251</v>
      </c>
      <c r="C165" s="1" t="s">
        <v>252</v>
      </c>
      <c r="D165" s="3" t="s">
        <v>135</v>
      </c>
      <c r="E165" s="27">
        <f>[1]ЭКГ!$I$30</f>
        <v>238.62518014956322</v>
      </c>
      <c r="F165" s="27">
        <f>[1]ЭКГ!$I$28</f>
        <v>227.77858105185578</v>
      </c>
      <c r="H165" s="30"/>
    </row>
    <row r="166" spans="1:8" x14ac:dyDescent="0.2">
      <c r="A166" s="25" t="s">
        <v>442</v>
      </c>
      <c r="B166" s="5" t="s">
        <v>253</v>
      </c>
      <c r="C166" s="1" t="s">
        <v>706</v>
      </c>
      <c r="D166" s="3" t="s">
        <v>135</v>
      </c>
      <c r="E166" s="27">
        <f>[1]ЭКГ!$J$30</f>
        <v>270.44187083617169</v>
      </c>
      <c r="F166" s="27">
        <f>[1]ЭКГ!$J$28</f>
        <v>258.1490585254366</v>
      </c>
      <c r="H166" s="30"/>
    </row>
    <row r="167" spans="1:8" x14ac:dyDescent="0.2">
      <c r="A167" s="25" t="s">
        <v>443</v>
      </c>
      <c r="B167" s="44" t="s">
        <v>254</v>
      </c>
      <c r="C167" s="1" t="s">
        <v>255</v>
      </c>
      <c r="D167" s="3" t="s">
        <v>135</v>
      </c>
      <c r="E167" s="27">
        <f>[1]ЭКГ!$K$30</f>
        <v>270.44187083617169</v>
      </c>
      <c r="F167" s="3"/>
      <c r="H167" s="30"/>
    </row>
    <row r="168" spans="1:8" x14ac:dyDescent="0.2">
      <c r="A168" s="25" t="s">
        <v>444</v>
      </c>
      <c r="B168" s="51" t="s">
        <v>707</v>
      </c>
      <c r="C168" s="43" t="s">
        <v>256</v>
      </c>
      <c r="D168" s="3" t="s">
        <v>135</v>
      </c>
      <c r="E168" s="27">
        <f>[1]ЭКГ!$L$30</f>
        <v>477.25036029912644</v>
      </c>
      <c r="F168" s="3"/>
      <c r="H168" s="30"/>
    </row>
    <row r="169" spans="1:8" x14ac:dyDescent="0.2">
      <c r="A169" s="25" t="s">
        <v>445</v>
      </c>
      <c r="B169" s="51" t="s">
        <v>257</v>
      </c>
      <c r="C169" s="43" t="s">
        <v>58</v>
      </c>
      <c r="D169" s="3" t="s">
        <v>135</v>
      </c>
      <c r="E169" s="27">
        <f>[1]ЭКГ!$M$30</f>
        <v>477.25036029912644</v>
      </c>
      <c r="F169" s="3"/>
      <c r="H169" s="52"/>
    </row>
    <row r="170" spans="1:8" x14ac:dyDescent="0.2">
      <c r="A170" s="25" t="s">
        <v>446</v>
      </c>
      <c r="B170" s="51" t="s">
        <v>257</v>
      </c>
      <c r="C170" s="43" t="s">
        <v>59</v>
      </c>
      <c r="D170" s="3" t="s">
        <v>135</v>
      </c>
      <c r="E170" s="27">
        <f>[1]ЭКГ!$N$30</f>
        <v>715.87554044868955</v>
      </c>
      <c r="F170" s="3"/>
      <c r="H170" s="30"/>
    </row>
    <row r="171" spans="1:8" x14ac:dyDescent="0.2">
      <c r="A171" s="25" t="s">
        <v>447</v>
      </c>
      <c r="B171" s="1" t="s">
        <v>708</v>
      </c>
      <c r="C171" s="1" t="s">
        <v>709</v>
      </c>
      <c r="D171" s="3" t="s">
        <v>135</v>
      </c>
      <c r="E171" s="27">
        <f>[1]ЭКГ!$O$30</f>
        <v>477.25036029912644</v>
      </c>
      <c r="F171" s="3"/>
      <c r="H171" s="30"/>
    </row>
    <row r="172" spans="1:8" x14ac:dyDescent="0.2">
      <c r="A172" s="31"/>
      <c r="B172" s="19"/>
      <c r="C172" s="18" t="s">
        <v>710</v>
      </c>
      <c r="D172" s="36"/>
      <c r="E172" s="33"/>
      <c r="F172" s="32"/>
      <c r="H172" s="37"/>
    </row>
    <row r="173" spans="1:8" x14ac:dyDescent="0.2">
      <c r="A173" s="25" t="s">
        <v>476</v>
      </c>
      <c r="B173" s="5" t="s">
        <v>258</v>
      </c>
      <c r="C173" s="1" t="s">
        <v>259</v>
      </c>
      <c r="D173" s="3" t="s">
        <v>135</v>
      </c>
      <c r="E173" s="27">
        <f>'[1]стоим  УЗИ'!$E$29</f>
        <v>311.85149179514656</v>
      </c>
      <c r="F173" s="3"/>
      <c r="H173" s="30"/>
    </row>
    <row r="174" spans="1:8" x14ac:dyDescent="0.2">
      <c r="A174" s="25" t="s">
        <v>477</v>
      </c>
      <c r="B174" s="5" t="s">
        <v>260</v>
      </c>
      <c r="C174" s="1" t="s">
        <v>261</v>
      </c>
      <c r="D174" s="3" t="s">
        <v>135</v>
      </c>
      <c r="E174" s="27">
        <f>'[1]стоим  УЗИ'!$F$29</f>
        <v>311.85149179514656</v>
      </c>
      <c r="F174" s="3"/>
      <c r="H174" s="30"/>
    </row>
    <row r="175" spans="1:8" x14ac:dyDescent="0.2">
      <c r="A175" s="25" t="s">
        <v>478</v>
      </c>
      <c r="B175" s="5" t="s">
        <v>262</v>
      </c>
      <c r="C175" s="1" t="s">
        <v>263</v>
      </c>
      <c r="D175" s="3" t="s">
        <v>135</v>
      </c>
      <c r="E175" s="27">
        <f>'[1]стоим  УЗИ'!$G$29</f>
        <v>311.85149179514656</v>
      </c>
      <c r="F175" s="3"/>
      <c r="H175" s="30"/>
    </row>
    <row r="176" spans="1:8" x14ac:dyDescent="0.2">
      <c r="A176" s="25" t="s">
        <v>479</v>
      </c>
      <c r="B176" s="5" t="s">
        <v>264</v>
      </c>
      <c r="C176" s="1" t="s">
        <v>265</v>
      </c>
      <c r="D176" s="3" t="s">
        <v>135</v>
      </c>
      <c r="E176" s="27">
        <f>'[1]стоим  УЗИ'!$H$29</f>
        <v>311.85149179514656</v>
      </c>
      <c r="F176" s="3"/>
      <c r="H176" s="30"/>
    </row>
    <row r="177" spans="1:8" x14ac:dyDescent="0.2">
      <c r="A177" s="25" t="s">
        <v>480</v>
      </c>
      <c r="B177" s="5" t="s">
        <v>266</v>
      </c>
      <c r="C177" s="1" t="s">
        <v>267</v>
      </c>
      <c r="D177" s="3" t="s">
        <v>135</v>
      </c>
      <c r="E177" s="27">
        <f>'[1]стоим  УЗИ'!$I$29</f>
        <v>311.85149179514656</v>
      </c>
      <c r="F177" s="3"/>
      <c r="H177" s="30"/>
    </row>
    <row r="178" spans="1:8" x14ac:dyDescent="0.2">
      <c r="A178" s="25" t="s">
        <v>481</v>
      </c>
      <c r="B178" s="5" t="s">
        <v>268</v>
      </c>
      <c r="C178" s="1" t="s">
        <v>269</v>
      </c>
      <c r="D178" s="3" t="s">
        <v>135</v>
      </c>
      <c r="E178" s="27">
        <f>'[1]стоим  УЗИ'!$J$29</f>
        <v>935.55447538543967</v>
      </c>
      <c r="F178" s="3"/>
      <c r="H178" s="30"/>
    </row>
    <row r="179" spans="1:8" x14ac:dyDescent="0.2">
      <c r="A179" s="25" t="s">
        <v>482</v>
      </c>
      <c r="B179" s="5" t="s">
        <v>270</v>
      </c>
      <c r="C179" s="1" t="s">
        <v>271</v>
      </c>
      <c r="D179" s="3" t="s">
        <v>135</v>
      </c>
      <c r="E179" s="27">
        <f>'[1]стоим  УЗИ'!$K$29</f>
        <v>935.55447538543967</v>
      </c>
      <c r="F179" s="3"/>
      <c r="H179" s="30"/>
    </row>
    <row r="180" spans="1:8" x14ac:dyDescent="0.2">
      <c r="A180" s="25" t="s">
        <v>483</v>
      </c>
      <c r="B180" s="5" t="s">
        <v>272</v>
      </c>
      <c r="C180" s="1" t="s">
        <v>273</v>
      </c>
      <c r="D180" s="3" t="s">
        <v>135</v>
      </c>
      <c r="E180" s="27">
        <f>'[1]стоим  УЗИ'!$L$29</f>
        <v>935.55447538543967</v>
      </c>
      <c r="F180" s="3"/>
      <c r="H180" s="30"/>
    </row>
    <row r="181" spans="1:8" x14ac:dyDescent="0.2">
      <c r="A181" s="25" t="s">
        <v>484</v>
      </c>
      <c r="B181" s="5" t="s">
        <v>274</v>
      </c>
      <c r="C181" s="1" t="s">
        <v>275</v>
      </c>
      <c r="D181" s="3" t="s">
        <v>135</v>
      </c>
      <c r="E181" s="27">
        <f>'[1]стоим  УЗИ'!$M$29</f>
        <v>935.55447538543967</v>
      </c>
      <c r="F181" s="3"/>
      <c r="H181" s="30"/>
    </row>
    <row r="182" spans="1:8" x14ac:dyDescent="0.2">
      <c r="A182" s="25" t="s">
        <v>485</v>
      </c>
      <c r="B182" s="5" t="s">
        <v>276</v>
      </c>
      <c r="C182" s="1" t="s">
        <v>277</v>
      </c>
      <c r="D182" s="3" t="s">
        <v>135</v>
      </c>
      <c r="E182" s="27">
        <f>'[1]стоим  УЗИ'!$N$29</f>
        <v>935.55447538543967</v>
      </c>
      <c r="F182" s="3"/>
      <c r="H182" s="30"/>
    </row>
    <row r="183" spans="1:8" x14ac:dyDescent="0.2">
      <c r="A183" s="25" t="s">
        <v>486</v>
      </c>
      <c r="B183" s="5" t="s">
        <v>278</v>
      </c>
      <c r="C183" s="1" t="s">
        <v>279</v>
      </c>
      <c r="D183" s="3" t="s">
        <v>135</v>
      </c>
      <c r="E183" s="27">
        <f>'[1]стоим  УЗИ'!$O$29</f>
        <v>935.55447538543967</v>
      </c>
      <c r="F183" s="3"/>
      <c r="H183" s="30"/>
    </row>
    <row r="184" spans="1:8" x14ac:dyDescent="0.2">
      <c r="A184" s="25" t="s">
        <v>713</v>
      </c>
      <c r="B184" s="5" t="s">
        <v>280</v>
      </c>
      <c r="C184" s="1" t="s">
        <v>281</v>
      </c>
      <c r="D184" s="3" t="s">
        <v>135</v>
      </c>
      <c r="E184" s="27">
        <f>'[1]стоим  УЗИ'!$P$29</f>
        <v>935.55447538543967</v>
      </c>
      <c r="F184" s="3"/>
      <c r="H184" s="30"/>
    </row>
    <row r="185" spans="1:8" x14ac:dyDescent="0.2">
      <c r="A185" s="25" t="s">
        <v>714</v>
      </c>
      <c r="B185" s="5" t="s">
        <v>282</v>
      </c>
      <c r="C185" s="1" t="s">
        <v>283</v>
      </c>
      <c r="D185" s="3" t="s">
        <v>135</v>
      </c>
      <c r="E185" s="27">
        <f>'[1]стоим  УЗИ'!$Q$29</f>
        <v>935.55447538543967</v>
      </c>
      <c r="F185" s="3"/>
      <c r="H185" s="30"/>
    </row>
    <row r="186" spans="1:8" x14ac:dyDescent="0.2">
      <c r="A186" s="25" t="s">
        <v>715</v>
      </c>
      <c r="B186" s="5" t="s">
        <v>711</v>
      </c>
      <c r="C186" s="1" t="s">
        <v>284</v>
      </c>
      <c r="D186" s="3" t="s">
        <v>135</v>
      </c>
      <c r="E186" s="27">
        <f>'[1]стоим  УЗИ'!$R$29</f>
        <v>935.55447538543967</v>
      </c>
      <c r="F186" s="3"/>
      <c r="H186" s="30"/>
    </row>
    <row r="187" spans="1:8" x14ac:dyDescent="0.2">
      <c r="A187" s="25" t="s">
        <v>716</v>
      </c>
      <c r="B187" s="5" t="s">
        <v>285</v>
      </c>
      <c r="C187" s="1" t="s">
        <v>286</v>
      </c>
      <c r="D187" s="3" t="s">
        <v>135</v>
      </c>
      <c r="E187" s="27">
        <f>'[1]стоим  УЗИ'!$S$29</f>
        <v>935.55447538543967</v>
      </c>
      <c r="F187" s="3"/>
      <c r="H187" s="30"/>
    </row>
    <row r="188" spans="1:8" x14ac:dyDescent="0.2">
      <c r="A188" s="25" t="s">
        <v>717</v>
      </c>
      <c r="B188" s="5" t="s">
        <v>287</v>
      </c>
      <c r="C188" s="1" t="s">
        <v>288</v>
      </c>
      <c r="D188" s="3" t="s">
        <v>135</v>
      </c>
      <c r="E188" s="27">
        <f>'[1]стоим  УЗИ'!$T$29</f>
        <v>935.55447538543967</v>
      </c>
      <c r="F188" s="3"/>
      <c r="H188" s="30"/>
    </row>
    <row r="189" spans="1:8" x14ac:dyDescent="0.2">
      <c r="A189" s="25" t="s">
        <v>718</v>
      </c>
      <c r="B189" s="5" t="s">
        <v>289</v>
      </c>
      <c r="C189" s="1" t="s">
        <v>290</v>
      </c>
      <c r="D189" s="3" t="s">
        <v>135</v>
      </c>
      <c r="E189" s="27">
        <f>'[1]стоим  УЗИ'!$U$29</f>
        <v>311.85149179514656</v>
      </c>
      <c r="F189" s="3"/>
      <c r="H189" s="30"/>
    </row>
    <row r="190" spans="1:8" x14ac:dyDescent="0.2">
      <c r="A190" s="25" t="s">
        <v>719</v>
      </c>
      <c r="B190" s="5" t="s">
        <v>291</v>
      </c>
      <c r="C190" s="1" t="s">
        <v>712</v>
      </c>
      <c r="D190" s="3" t="s">
        <v>135</v>
      </c>
      <c r="E190" s="27">
        <f>'[1]стоим  УЗИ'!$V$29</f>
        <v>311.85149179514656</v>
      </c>
      <c r="F190" s="3"/>
      <c r="H190" s="30"/>
    </row>
    <row r="191" spans="1:8" x14ac:dyDescent="0.2">
      <c r="A191" s="25" t="s">
        <v>720</v>
      </c>
      <c r="B191" s="5" t="s">
        <v>292</v>
      </c>
      <c r="C191" s="1" t="s">
        <v>293</v>
      </c>
      <c r="D191" s="3" t="s">
        <v>135</v>
      </c>
      <c r="E191" s="27">
        <f>'[1]стоим  УЗИ'!$W$29</f>
        <v>935.55447538543967</v>
      </c>
      <c r="F191" s="3"/>
      <c r="H191" s="30"/>
    </row>
    <row r="192" spans="1:8" x14ac:dyDescent="0.2">
      <c r="A192" s="25" t="s">
        <v>721</v>
      </c>
      <c r="B192" s="5" t="s">
        <v>294</v>
      </c>
      <c r="C192" s="1" t="s">
        <v>295</v>
      </c>
      <c r="D192" s="3" t="s">
        <v>135</v>
      </c>
      <c r="E192" s="27">
        <f>'[1]стоим  УЗИ'!$X$29</f>
        <v>311.85149179514656</v>
      </c>
      <c r="F192" s="3"/>
      <c r="H192" s="30"/>
    </row>
    <row r="193" spans="1:8" x14ac:dyDescent="0.2">
      <c r="A193" s="25" t="s">
        <v>722</v>
      </c>
      <c r="B193" s="5" t="s">
        <v>296</v>
      </c>
      <c r="C193" s="1" t="s">
        <v>297</v>
      </c>
      <c r="D193" s="3" t="s">
        <v>135</v>
      </c>
      <c r="E193" s="27">
        <f>'[1]стоим  УЗИ'!$Y$29</f>
        <v>935.55447538543967</v>
      </c>
      <c r="F193" s="27">
        <f>'[1]стоим  УЗИ'!$Y$27</f>
        <v>854.201912308445</v>
      </c>
      <c r="H193" s="30"/>
    </row>
    <row r="194" spans="1:8" x14ac:dyDescent="0.2">
      <c r="A194" s="25" t="s">
        <v>723</v>
      </c>
      <c r="B194" s="5" t="s">
        <v>298</v>
      </c>
      <c r="C194" s="1" t="s">
        <v>299</v>
      </c>
      <c r="D194" s="3" t="s">
        <v>135</v>
      </c>
      <c r="E194" s="27">
        <f>'[1]стоим  УЗИ'!$Z$29</f>
        <v>389.8143647439332</v>
      </c>
      <c r="F194" s="27"/>
      <c r="H194" s="30"/>
    </row>
    <row r="195" spans="1:8" x14ac:dyDescent="0.2">
      <c r="A195" s="25" t="s">
        <v>724</v>
      </c>
      <c r="B195" s="5" t="s">
        <v>300</v>
      </c>
      <c r="C195" s="1" t="s">
        <v>301</v>
      </c>
      <c r="D195" s="3" t="s">
        <v>135</v>
      </c>
      <c r="E195" s="27">
        <f>'[1]стоим  УЗИ'!$AA$29</f>
        <v>389.8143647439332</v>
      </c>
      <c r="F195" s="27"/>
      <c r="H195" s="30"/>
    </row>
    <row r="196" spans="1:8" x14ac:dyDescent="0.2">
      <c r="A196" s="25" t="s">
        <v>725</v>
      </c>
      <c r="B196" s="5" t="s">
        <v>302</v>
      </c>
      <c r="C196" s="1" t="s">
        <v>303</v>
      </c>
      <c r="D196" s="3" t="s">
        <v>135</v>
      </c>
      <c r="E196" s="27">
        <f>'[1]стоим  УЗИ'!$AB$29</f>
        <v>311.85149179514656</v>
      </c>
      <c r="F196" s="27">
        <f>'[1]стоим  УЗИ'!$AB$27</f>
        <v>284.73397076948163</v>
      </c>
      <c r="H196" s="30"/>
    </row>
    <row r="197" spans="1:8" x14ac:dyDescent="0.2">
      <c r="A197" s="25" t="s">
        <v>726</v>
      </c>
      <c r="B197" s="5" t="s">
        <v>304</v>
      </c>
      <c r="C197" s="1" t="s">
        <v>305</v>
      </c>
      <c r="D197" s="3" t="s">
        <v>135</v>
      </c>
      <c r="E197" s="27">
        <f>'[1]стоим  УЗИ'!$AC$29</f>
        <v>311.85149179514656</v>
      </c>
      <c r="F197" s="3"/>
      <c r="H197" s="30"/>
    </row>
    <row r="198" spans="1:8" x14ac:dyDescent="0.2">
      <c r="A198" s="25" t="s">
        <v>727</v>
      </c>
      <c r="B198" s="5" t="s">
        <v>306</v>
      </c>
      <c r="C198" s="1" t="s">
        <v>307</v>
      </c>
      <c r="D198" s="3" t="s">
        <v>135</v>
      </c>
      <c r="E198" s="27">
        <f>'[1]стоим  УЗИ'!$AD$29</f>
        <v>311.85149179514656</v>
      </c>
      <c r="F198" s="3"/>
      <c r="H198" s="30"/>
    </row>
    <row r="199" spans="1:8" x14ac:dyDescent="0.2">
      <c r="A199" s="25" t="s">
        <v>728</v>
      </c>
      <c r="B199" s="5" t="s">
        <v>308</v>
      </c>
      <c r="C199" s="1" t="s">
        <v>309</v>
      </c>
      <c r="D199" s="3" t="s">
        <v>135</v>
      </c>
      <c r="E199" s="27">
        <f>'[1]стоим  УЗИ'!$AE$29</f>
        <v>311.85149179514656</v>
      </c>
      <c r="F199" s="3"/>
      <c r="H199" s="30"/>
    </row>
    <row r="200" spans="1:8" x14ac:dyDescent="0.2">
      <c r="A200" s="25" t="s">
        <v>729</v>
      </c>
      <c r="B200" s="5" t="s">
        <v>310</v>
      </c>
      <c r="C200" s="1" t="s">
        <v>311</v>
      </c>
      <c r="D200" s="3" t="s">
        <v>135</v>
      </c>
      <c r="E200" s="27">
        <f>'[1]стоим  УЗИ'!$AF$29</f>
        <v>311.85149179514656</v>
      </c>
      <c r="F200" s="3"/>
      <c r="H200" s="30"/>
    </row>
    <row r="201" spans="1:8" x14ac:dyDescent="0.2">
      <c r="A201" s="25" t="s">
        <v>730</v>
      </c>
      <c r="B201" s="5" t="s">
        <v>312</v>
      </c>
      <c r="C201" s="5" t="s">
        <v>56</v>
      </c>
      <c r="D201" s="3" t="s">
        <v>135</v>
      </c>
      <c r="E201" s="27">
        <f>'[1]стоим  УЗИ'!$AG$29</f>
        <v>467.77723769271984</v>
      </c>
      <c r="F201" s="3"/>
      <c r="H201" s="30"/>
    </row>
    <row r="202" spans="1:8" x14ac:dyDescent="0.2">
      <c r="A202" s="31"/>
      <c r="B202" s="19"/>
      <c r="C202" s="18" t="s">
        <v>731</v>
      </c>
      <c r="D202" s="32"/>
      <c r="E202" s="29"/>
      <c r="F202" s="19"/>
      <c r="H202" s="30"/>
    </row>
    <row r="203" spans="1:8" x14ac:dyDescent="0.2">
      <c r="A203" s="25" t="s">
        <v>487</v>
      </c>
      <c r="B203" s="5" t="s">
        <v>313</v>
      </c>
      <c r="C203" s="1" t="s">
        <v>314</v>
      </c>
      <c r="D203" s="3" t="s">
        <v>135</v>
      </c>
      <c r="E203" s="27">
        <f>[1]рентген!$E$29</f>
        <v>243.75580625504216</v>
      </c>
      <c r="F203" s="3"/>
      <c r="H203" s="30"/>
    </row>
    <row r="204" spans="1:8" x14ac:dyDescent="0.2">
      <c r="A204" s="25" t="s">
        <v>488</v>
      </c>
      <c r="B204" s="5" t="s">
        <v>313</v>
      </c>
      <c r="C204" s="1" t="s">
        <v>315</v>
      </c>
      <c r="D204" s="3" t="s">
        <v>135</v>
      </c>
      <c r="E204" s="27">
        <f>[1]рентген!$F$29</f>
        <v>365.63370938256327</v>
      </c>
      <c r="F204" s="3"/>
      <c r="H204" s="30"/>
    </row>
    <row r="205" spans="1:8" x14ac:dyDescent="0.2">
      <c r="A205" s="25" t="s">
        <v>489</v>
      </c>
      <c r="B205" s="5" t="s">
        <v>316</v>
      </c>
      <c r="C205" s="1" t="s">
        <v>317</v>
      </c>
      <c r="D205" s="3" t="s">
        <v>135</v>
      </c>
      <c r="E205" s="27">
        <f>[1]рентген!$G$29</f>
        <v>243.75580625504216</v>
      </c>
      <c r="F205" s="3"/>
      <c r="H205" s="30"/>
    </row>
    <row r="206" spans="1:8" x14ac:dyDescent="0.2">
      <c r="A206" s="25" t="s">
        <v>490</v>
      </c>
      <c r="B206" s="5" t="s">
        <v>316</v>
      </c>
      <c r="C206" s="1" t="s">
        <v>318</v>
      </c>
      <c r="D206" s="3" t="s">
        <v>135</v>
      </c>
      <c r="E206" s="27">
        <f>[1]рентген!$H$29</f>
        <v>365.63370938256327</v>
      </c>
      <c r="F206" s="3"/>
      <c r="H206" s="30"/>
    </row>
    <row r="207" spans="1:8" x14ac:dyDescent="0.2">
      <c r="A207" s="25" t="s">
        <v>491</v>
      </c>
      <c r="B207" s="5" t="s">
        <v>319</v>
      </c>
      <c r="C207" s="1" t="s">
        <v>732</v>
      </c>
      <c r="D207" s="3" t="s">
        <v>135</v>
      </c>
      <c r="E207" s="27">
        <f>[1]рентген!$I$29</f>
        <v>243.75580625504216</v>
      </c>
      <c r="F207" s="3"/>
      <c r="H207" s="30"/>
    </row>
    <row r="208" spans="1:8" x14ac:dyDescent="0.2">
      <c r="A208" s="25" t="s">
        <v>492</v>
      </c>
      <c r="B208" s="5" t="s">
        <v>320</v>
      </c>
      <c r="C208" s="1" t="s">
        <v>733</v>
      </c>
      <c r="D208" s="3" t="s">
        <v>135</v>
      </c>
      <c r="E208" s="27">
        <f>[1]рентген!$J$29</f>
        <v>365.63370938256327</v>
      </c>
      <c r="F208" s="3"/>
      <c r="H208" s="30"/>
    </row>
    <row r="209" spans="1:8" x14ac:dyDescent="0.2">
      <c r="A209" s="25" t="s">
        <v>493</v>
      </c>
      <c r="B209" s="5" t="s">
        <v>321</v>
      </c>
      <c r="C209" s="1" t="s">
        <v>457</v>
      </c>
      <c r="D209" s="3" t="s">
        <v>135</v>
      </c>
      <c r="E209" s="27">
        <f>[1]рентген!$K$29</f>
        <v>243.75580625504216</v>
      </c>
      <c r="F209" s="3"/>
      <c r="H209" s="30"/>
    </row>
    <row r="210" spans="1:8" x14ac:dyDescent="0.2">
      <c r="A210" s="25" t="s">
        <v>494</v>
      </c>
      <c r="B210" s="5" t="s">
        <v>321</v>
      </c>
      <c r="C210" s="1" t="s">
        <v>458</v>
      </c>
      <c r="D210" s="3" t="s">
        <v>135</v>
      </c>
      <c r="E210" s="27">
        <f>[1]рентген!$L$29</f>
        <v>365.63370938256327</v>
      </c>
      <c r="F210" s="3"/>
      <c r="H210" s="30"/>
    </row>
    <row r="211" spans="1:8" x14ac:dyDescent="0.2">
      <c r="A211" s="25" t="s">
        <v>456</v>
      </c>
      <c r="B211" s="5" t="s">
        <v>322</v>
      </c>
      <c r="C211" s="1" t="s">
        <v>459</v>
      </c>
      <c r="D211" s="3" t="s">
        <v>135</v>
      </c>
      <c r="E211" s="27">
        <f>[1]рентген!$M$29</f>
        <v>243.75580625504216</v>
      </c>
      <c r="F211" s="3"/>
      <c r="H211" s="30"/>
    </row>
    <row r="212" spans="1:8" x14ac:dyDescent="0.2">
      <c r="A212" s="25" t="s">
        <v>495</v>
      </c>
      <c r="B212" s="5" t="s">
        <v>322</v>
      </c>
      <c r="C212" s="1" t="s">
        <v>460</v>
      </c>
      <c r="D212" s="3" t="s">
        <v>135</v>
      </c>
      <c r="E212" s="27">
        <f>[1]рентген!$N$29</f>
        <v>365.63370938256327</v>
      </c>
      <c r="F212" s="3"/>
      <c r="H212" s="30"/>
    </row>
    <row r="213" spans="1:8" x14ac:dyDescent="0.2">
      <c r="A213" s="25" t="s">
        <v>496</v>
      </c>
      <c r="B213" s="5" t="s">
        <v>323</v>
      </c>
      <c r="C213" s="1" t="s">
        <v>324</v>
      </c>
      <c r="D213" s="3" t="s">
        <v>135</v>
      </c>
      <c r="E213" s="27">
        <f>[1]рентген!$O$29</f>
        <v>487.51161251008432</v>
      </c>
      <c r="F213" s="3"/>
      <c r="H213" s="30"/>
    </row>
    <row r="214" spans="1:8" x14ac:dyDescent="0.2">
      <c r="A214" s="25" t="s">
        <v>497</v>
      </c>
      <c r="B214" s="5" t="s">
        <v>325</v>
      </c>
      <c r="C214" s="1" t="s">
        <v>461</v>
      </c>
      <c r="D214" s="3" t="s">
        <v>135</v>
      </c>
      <c r="E214" s="27">
        <f>[1]рентген!$P$29</f>
        <v>243.75580625504216</v>
      </c>
      <c r="F214" s="3"/>
      <c r="H214" s="30"/>
    </row>
    <row r="215" spans="1:8" x14ac:dyDescent="0.2">
      <c r="A215" s="25" t="s">
        <v>498</v>
      </c>
      <c r="B215" s="5" t="s">
        <v>325</v>
      </c>
      <c r="C215" s="1" t="s">
        <v>462</v>
      </c>
      <c r="D215" s="3" t="s">
        <v>135</v>
      </c>
      <c r="E215" s="27">
        <f>[1]рентген!$Q$29</f>
        <v>365.63370938256327</v>
      </c>
      <c r="F215" s="3"/>
      <c r="H215" s="30"/>
    </row>
    <row r="216" spans="1:8" x14ac:dyDescent="0.2">
      <c r="A216" s="25" t="s">
        <v>499</v>
      </c>
      <c r="B216" s="5" t="s">
        <v>326</v>
      </c>
      <c r="C216" s="1" t="s">
        <v>327</v>
      </c>
      <c r="D216" s="3" t="s">
        <v>135</v>
      </c>
      <c r="E216" s="27">
        <f>[1]рентген!$R$29</f>
        <v>243.75580625504216</v>
      </c>
      <c r="F216" s="3"/>
      <c r="H216" s="30"/>
    </row>
    <row r="217" spans="1:8" x14ac:dyDescent="0.2">
      <c r="A217" s="25" t="s">
        <v>500</v>
      </c>
      <c r="B217" s="5" t="s">
        <v>328</v>
      </c>
      <c r="C217" s="1" t="s">
        <v>734</v>
      </c>
      <c r="D217" s="3" t="s">
        <v>135</v>
      </c>
      <c r="E217" s="27">
        <f>[1]рентген!$S$29</f>
        <v>487.51161251008432</v>
      </c>
      <c r="F217" s="3"/>
      <c r="H217" s="30"/>
    </row>
    <row r="218" spans="1:8" x14ac:dyDescent="0.2">
      <c r="A218" s="25" t="s">
        <v>501</v>
      </c>
      <c r="B218" s="5" t="s">
        <v>329</v>
      </c>
      <c r="C218" s="1" t="s">
        <v>463</v>
      </c>
      <c r="D218" s="3" t="s">
        <v>135</v>
      </c>
      <c r="E218" s="27">
        <f>[1]рентген!$T$29</f>
        <v>243.75580625504216</v>
      </c>
      <c r="F218" s="3"/>
      <c r="H218" s="30"/>
    </row>
    <row r="219" spans="1:8" x14ac:dyDescent="0.2">
      <c r="A219" s="25" t="s">
        <v>502</v>
      </c>
      <c r="B219" s="5" t="s">
        <v>329</v>
      </c>
      <c r="C219" s="1" t="s">
        <v>464</v>
      </c>
      <c r="D219" s="3" t="s">
        <v>135</v>
      </c>
      <c r="E219" s="27">
        <f>[1]рентген!$U$29</f>
        <v>365.63370938256327</v>
      </c>
      <c r="F219" s="3"/>
      <c r="H219" s="30"/>
    </row>
    <row r="220" spans="1:8" x14ac:dyDescent="0.2">
      <c r="A220" s="25" t="s">
        <v>503</v>
      </c>
      <c r="B220" s="53" t="s">
        <v>736</v>
      </c>
      <c r="C220" s="40" t="s">
        <v>735</v>
      </c>
      <c r="D220" s="3" t="s">
        <v>135</v>
      </c>
      <c r="E220" s="27">
        <f>[1]рентген!$V$29</f>
        <v>243.75580625504216</v>
      </c>
      <c r="F220" s="3"/>
      <c r="H220" s="30"/>
    </row>
    <row r="221" spans="1:8" x14ac:dyDescent="0.2">
      <c r="A221" s="25" t="s">
        <v>504</v>
      </c>
      <c r="B221" s="40" t="s">
        <v>736</v>
      </c>
      <c r="C221" s="1" t="s">
        <v>737</v>
      </c>
      <c r="D221" s="3" t="s">
        <v>135</v>
      </c>
      <c r="E221" s="27">
        <f>[1]рентген!$W$29</f>
        <v>365.63370938256327</v>
      </c>
      <c r="F221" s="3"/>
      <c r="H221" s="30"/>
    </row>
    <row r="222" spans="1:8" x14ac:dyDescent="0.2">
      <c r="A222" s="54" t="s">
        <v>505</v>
      </c>
      <c r="B222" s="55" t="s">
        <v>330</v>
      </c>
      <c r="C222" s="56" t="s">
        <v>331</v>
      </c>
      <c r="D222" s="57" t="s">
        <v>135</v>
      </c>
      <c r="E222" s="58">
        <f>[1]рентген!$X$29</f>
        <v>243.75580625504216</v>
      </c>
      <c r="F222" s="3"/>
      <c r="H222" s="30"/>
    </row>
    <row r="223" spans="1:8" x14ac:dyDescent="0.2">
      <c r="A223" s="54" t="s">
        <v>506</v>
      </c>
      <c r="B223" s="55" t="s">
        <v>332</v>
      </c>
      <c r="C223" s="56" t="s">
        <v>333</v>
      </c>
      <c r="D223" s="57" t="s">
        <v>135</v>
      </c>
      <c r="E223" s="58">
        <f>[1]рентген!$Y$29</f>
        <v>243.75580625504216</v>
      </c>
      <c r="F223" s="3"/>
      <c r="H223" s="30"/>
    </row>
    <row r="224" spans="1:8" x14ac:dyDescent="0.2">
      <c r="A224" s="25" t="s">
        <v>507</v>
      </c>
      <c r="B224" s="5" t="s">
        <v>738</v>
      </c>
      <c r="C224" s="1" t="s">
        <v>465</v>
      </c>
      <c r="D224" s="3" t="s">
        <v>135</v>
      </c>
      <c r="E224" s="27">
        <f>[1]рентген!$Z$29</f>
        <v>243.75580625504216</v>
      </c>
      <c r="F224" s="3"/>
      <c r="H224" s="30"/>
    </row>
    <row r="225" spans="1:8" x14ac:dyDescent="0.2">
      <c r="A225" s="25" t="s">
        <v>508</v>
      </c>
      <c r="B225" s="5" t="s">
        <v>738</v>
      </c>
      <c r="C225" s="1" t="s">
        <v>466</v>
      </c>
      <c r="D225" s="3" t="s">
        <v>135</v>
      </c>
      <c r="E225" s="27">
        <f>[1]рентген!$AA$29</f>
        <v>365.63370938256327</v>
      </c>
      <c r="F225" s="3"/>
      <c r="H225" s="30"/>
    </row>
    <row r="226" spans="1:8" x14ac:dyDescent="0.2">
      <c r="A226" s="25" t="s">
        <v>509</v>
      </c>
      <c r="B226" s="5" t="s">
        <v>334</v>
      </c>
      <c r="C226" s="1" t="s">
        <v>895</v>
      </c>
      <c r="D226" s="3" t="s">
        <v>135</v>
      </c>
      <c r="E226" s="27">
        <f>[1]рентген!$AB$29</f>
        <v>243.75580625504216</v>
      </c>
      <c r="F226" s="3"/>
      <c r="H226" s="30"/>
    </row>
    <row r="227" spans="1:8" x14ac:dyDescent="0.2">
      <c r="A227" s="25" t="s">
        <v>510</v>
      </c>
      <c r="B227" s="5" t="s">
        <v>334</v>
      </c>
      <c r="C227" s="1" t="s">
        <v>896</v>
      </c>
      <c r="D227" s="3" t="s">
        <v>135</v>
      </c>
      <c r="E227" s="27">
        <f>[1]рентген!$AC$29</f>
        <v>365.63370938256327</v>
      </c>
      <c r="F227" s="3"/>
      <c r="H227" s="30"/>
    </row>
    <row r="228" spans="1:8" x14ac:dyDescent="0.2">
      <c r="A228" s="25" t="s">
        <v>511</v>
      </c>
      <c r="B228" s="5" t="s">
        <v>335</v>
      </c>
      <c r="C228" s="1" t="s">
        <v>897</v>
      </c>
      <c r="D228" s="3" t="s">
        <v>135</v>
      </c>
      <c r="E228" s="27">
        <f>[1]рентген!$AD$29</f>
        <v>243.75580625504216</v>
      </c>
      <c r="F228" s="3"/>
      <c r="H228" s="30"/>
    </row>
    <row r="229" spans="1:8" x14ac:dyDescent="0.2">
      <c r="A229" s="25" t="s">
        <v>512</v>
      </c>
      <c r="B229" s="5" t="s">
        <v>336</v>
      </c>
      <c r="C229" s="1" t="s">
        <v>337</v>
      </c>
      <c r="D229" s="3" t="s">
        <v>135</v>
      </c>
      <c r="E229" s="27">
        <f>[1]рентген!$AE$29</f>
        <v>243.75580625504216</v>
      </c>
      <c r="F229" s="3"/>
      <c r="H229" s="30"/>
    </row>
    <row r="230" spans="1:8" x14ac:dyDescent="0.2">
      <c r="A230" s="25" t="s">
        <v>513</v>
      </c>
      <c r="B230" s="5" t="s">
        <v>338</v>
      </c>
      <c r="C230" s="1" t="s">
        <v>467</v>
      </c>
      <c r="D230" s="3" t="s">
        <v>135</v>
      </c>
      <c r="E230" s="27">
        <f>[1]рентген!$AF$29</f>
        <v>243.75580625504216</v>
      </c>
      <c r="F230" s="3"/>
      <c r="H230" s="30"/>
    </row>
    <row r="231" spans="1:8" x14ac:dyDescent="0.2">
      <c r="A231" s="25" t="s">
        <v>514</v>
      </c>
      <c r="B231" s="5" t="s">
        <v>338</v>
      </c>
      <c r="C231" s="1" t="s">
        <v>468</v>
      </c>
      <c r="D231" s="3" t="s">
        <v>135</v>
      </c>
      <c r="E231" s="27">
        <f>[1]рентген!$AG$29</f>
        <v>365.63370938256327</v>
      </c>
      <c r="F231" s="3"/>
      <c r="H231" s="30"/>
    </row>
    <row r="232" spans="1:8" x14ac:dyDescent="0.2">
      <c r="A232" s="25" t="s">
        <v>741</v>
      </c>
      <c r="B232" s="5" t="s">
        <v>339</v>
      </c>
      <c r="C232" s="1" t="s">
        <v>469</v>
      </c>
      <c r="D232" s="3" t="s">
        <v>135</v>
      </c>
      <c r="E232" s="27">
        <f>[1]рентген!$AH$29</f>
        <v>243.75580625504216</v>
      </c>
      <c r="F232" s="3"/>
      <c r="H232" s="30"/>
    </row>
    <row r="233" spans="1:8" x14ac:dyDescent="0.2">
      <c r="A233" s="25" t="s">
        <v>742</v>
      </c>
      <c r="B233" s="5" t="s">
        <v>339</v>
      </c>
      <c r="C233" s="1" t="s">
        <v>470</v>
      </c>
      <c r="D233" s="3" t="s">
        <v>135</v>
      </c>
      <c r="E233" s="27">
        <f>[1]рентген!$AI$29</f>
        <v>365.63370938256327</v>
      </c>
      <c r="F233" s="3"/>
      <c r="H233" s="30"/>
    </row>
    <row r="234" spans="1:8" x14ac:dyDescent="0.2">
      <c r="A234" s="25" t="s">
        <v>743</v>
      </c>
      <c r="B234" s="5" t="s">
        <v>340</v>
      </c>
      <c r="C234" s="1" t="s">
        <v>471</v>
      </c>
      <c r="D234" s="3" t="s">
        <v>135</v>
      </c>
      <c r="E234" s="27">
        <f>[1]рентген!$AJ$29</f>
        <v>243.75580625504216</v>
      </c>
      <c r="F234" s="3"/>
      <c r="H234" s="30"/>
    </row>
    <row r="235" spans="1:8" x14ac:dyDescent="0.2">
      <c r="A235" s="25" t="s">
        <v>744</v>
      </c>
      <c r="B235" s="5" t="s">
        <v>340</v>
      </c>
      <c r="C235" s="1" t="s">
        <v>472</v>
      </c>
      <c r="D235" s="3" t="s">
        <v>135</v>
      </c>
      <c r="E235" s="27">
        <f>[1]рентген!$AK$29</f>
        <v>365.63370938256327</v>
      </c>
      <c r="F235" s="3"/>
      <c r="H235" s="30"/>
    </row>
    <row r="236" spans="1:8" x14ac:dyDescent="0.2">
      <c r="A236" s="25" t="s">
        <v>745</v>
      </c>
      <c r="B236" s="5" t="s">
        <v>739</v>
      </c>
      <c r="C236" s="1" t="s">
        <v>342</v>
      </c>
      <c r="D236" s="3" t="s">
        <v>135</v>
      </c>
      <c r="E236" s="27">
        <f>[1]рентген!$AL$29</f>
        <v>243.75580625504216</v>
      </c>
      <c r="F236" s="3"/>
      <c r="H236" s="30"/>
    </row>
    <row r="237" spans="1:8" x14ac:dyDescent="0.2">
      <c r="A237" s="25" t="s">
        <v>746</v>
      </c>
      <c r="B237" s="5" t="s">
        <v>341</v>
      </c>
      <c r="C237" s="1" t="s">
        <v>343</v>
      </c>
      <c r="D237" s="3" t="s">
        <v>135</v>
      </c>
      <c r="E237" s="27">
        <f>[1]рентген!$AM$29</f>
        <v>365.63370938256327</v>
      </c>
      <c r="F237" s="3"/>
      <c r="H237" s="30"/>
    </row>
    <row r="238" spans="1:8" x14ac:dyDescent="0.2">
      <c r="A238" s="25" t="s">
        <v>747</v>
      </c>
      <c r="B238" s="5" t="s">
        <v>344</v>
      </c>
      <c r="C238" s="1" t="s">
        <v>345</v>
      </c>
      <c r="D238" s="3" t="s">
        <v>135</v>
      </c>
      <c r="E238" s="27">
        <f>[1]рентген!$AN$29</f>
        <v>243.75580625504216</v>
      </c>
      <c r="F238" s="3"/>
      <c r="H238" s="30"/>
    </row>
    <row r="239" spans="1:8" x14ac:dyDescent="0.2">
      <c r="A239" s="25" t="s">
        <v>748</v>
      </c>
      <c r="B239" s="5" t="s">
        <v>344</v>
      </c>
      <c r="C239" s="1" t="s">
        <v>346</v>
      </c>
      <c r="D239" s="3" t="s">
        <v>135</v>
      </c>
      <c r="E239" s="27">
        <f>[1]рентген!$AO$29</f>
        <v>365.63370938256327</v>
      </c>
      <c r="F239" s="3"/>
      <c r="H239" s="30"/>
    </row>
    <row r="240" spans="1:8" x14ac:dyDescent="0.2">
      <c r="A240" s="25" t="s">
        <v>749</v>
      </c>
      <c r="B240" s="5" t="s">
        <v>347</v>
      </c>
      <c r="C240" s="1" t="s">
        <v>740</v>
      </c>
      <c r="D240" s="3" t="s">
        <v>135</v>
      </c>
      <c r="E240" s="27">
        <f>[1]рентген!$AP$29</f>
        <v>243.75580625504216</v>
      </c>
      <c r="F240" s="3"/>
      <c r="H240" s="30"/>
    </row>
    <row r="241" spans="1:8" x14ac:dyDescent="0.2">
      <c r="A241" s="25" t="s">
        <v>750</v>
      </c>
      <c r="B241" s="5" t="s">
        <v>348</v>
      </c>
      <c r="C241" s="1" t="s">
        <v>349</v>
      </c>
      <c r="D241" s="3" t="s">
        <v>135</v>
      </c>
      <c r="E241" s="27">
        <f>[1]рентген!$AQ$29</f>
        <v>243.75580625504216</v>
      </c>
      <c r="F241" s="3"/>
      <c r="H241" s="30"/>
    </row>
    <row r="242" spans="1:8" x14ac:dyDescent="0.2">
      <c r="A242" s="25" t="s">
        <v>751</v>
      </c>
      <c r="B242" s="5" t="s">
        <v>350</v>
      </c>
      <c r="C242" s="1" t="s">
        <v>351</v>
      </c>
      <c r="D242" s="3" t="s">
        <v>135</v>
      </c>
      <c r="E242" s="27">
        <f>[1]рентген!$AR$29</f>
        <v>243.75580625504216</v>
      </c>
      <c r="F242" s="3"/>
      <c r="H242" s="30"/>
    </row>
    <row r="243" spans="1:8" x14ac:dyDescent="0.2">
      <c r="A243" s="25" t="s">
        <v>752</v>
      </c>
      <c r="B243" s="5" t="s">
        <v>352</v>
      </c>
      <c r="C243" s="1" t="s">
        <v>353</v>
      </c>
      <c r="D243" s="3" t="s">
        <v>135</v>
      </c>
      <c r="E243" s="27">
        <f>[1]рентген!$AS$29</f>
        <v>97.502322502016867</v>
      </c>
      <c r="F243" s="27">
        <f>[1]рентген!$AS$27</f>
        <v>81.901950901694178</v>
      </c>
      <c r="H243" s="30"/>
    </row>
    <row r="244" spans="1:8" x14ac:dyDescent="0.2">
      <c r="A244" s="25" t="s">
        <v>753</v>
      </c>
      <c r="B244" s="5" t="s">
        <v>352</v>
      </c>
      <c r="C244" s="1" t="s">
        <v>354</v>
      </c>
      <c r="D244" s="3" t="s">
        <v>135</v>
      </c>
      <c r="E244" s="27">
        <f>[1]рентген!$AT$29</f>
        <v>146.25348375302531</v>
      </c>
      <c r="F244" s="27">
        <f>[1]рентген!$AT$27</f>
        <v>122.85292635254125</v>
      </c>
      <c r="H244" s="30"/>
    </row>
    <row r="245" spans="1:8" x14ac:dyDescent="0.2">
      <c r="A245" s="25" t="s">
        <v>754</v>
      </c>
      <c r="B245" s="5" t="s">
        <v>355</v>
      </c>
      <c r="C245" s="1" t="s">
        <v>473</v>
      </c>
      <c r="D245" s="3" t="s">
        <v>135</v>
      </c>
      <c r="E245" s="27">
        <f>[1]рентген!$AU$29</f>
        <v>243.75580625504216</v>
      </c>
      <c r="F245" s="27">
        <f>[1]рентген!$AU$27</f>
        <v>204.75487725423542</v>
      </c>
      <c r="H245" s="30"/>
    </row>
    <row r="246" spans="1:8" x14ac:dyDescent="0.2">
      <c r="A246" s="25" t="s">
        <v>755</v>
      </c>
      <c r="B246" s="5" t="s">
        <v>355</v>
      </c>
      <c r="C246" s="1" t="s">
        <v>474</v>
      </c>
      <c r="D246" s="3" t="s">
        <v>135</v>
      </c>
      <c r="E246" s="27">
        <f>[1]рентген!$AV$29</f>
        <v>365.63370938256327</v>
      </c>
      <c r="F246" s="3"/>
      <c r="H246" s="30"/>
    </row>
    <row r="247" spans="1:8" x14ac:dyDescent="0.2">
      <c r="A247" s="25" t="s">
        <v>756</v>
      </c>
      <c r="B247" s="5" t="s">
        <v>356</v>
      </c>
      <c r="C247" s="1" t="s">
        <v>357</v>
      </c>
      <c r="D247" s="3" t="s">
        <v>135</v>
      </c>
      <c r="E247" s="27">
        <f>[1]рентген!$AW$29</f>
        <v>487.51161251008432</v>
      </c>
      <c r="F247" s="3"/>
      <c r="H247" s="30"/>
    </row>
    <row r="248" spans="1:8" x14ac:dyDescent="0.2">
      <c r="A248" s="25" t="s">
        <v>757</v>
      </c>
      <c r="B248" s="5" t="s">
        <v>358</v>
      </c>
      <c r="C248" s="1" t="s">
        <v>359</v>
      </c>
      <c r="D248" s="3" t="s">
        <v>135</v>
      </c>
      <c r="E248" s="27">
        <f>[1]рентген!$AX$29</f>
        <v>487.51161251008432</v>
      </c>
      <c r="F248" s="3"/>
      <c r="H248" s="30"/>
    </row>
    <row r="249" spans="1:8" x14ac:dyDescent="0.2">
      <c r="A249" s="25" t="s">
        <v>758</v>
      </c>
      <c r="B249" s="5" t="s">
        <v>360</v>
      </c>
      <c r="C249" s="1" t="s">
        <v>361</v>
      </c>
      <c r="D249" s="3" t="s">
        <v>135</v>
      </c>
      <c r="E249" s="27">
        <f>[1]рентген!$AY$29</f>
        <v>243.75580625504216</v>
      </c>
      <c r="F249" s="3"/>
      <c r="H249" s="30"/>
    </row>
    <row r="250" spans="1:8" x14ac:dyDescent="0.2">
      <c r="A250" s="25" t="s">
        <v>759</v>
      </c>
      <c r="B250" s="5" t="s">
        <v>362</v>
      </c>
      <c r="C250" s="1" t="s">
        <v>475</v>
      </c>
      <c r="D250" s="3" t="s">
        <v>135</v>
      </c>
      <c r="E250" s="27">
        <f>[1]рентген!$AZ$29</f>
        <v>243.75580625504216</v>
      </c>
      <c r="F250" s="3"/>
      <c r="H250" s="30"/>
    </row>
    <row r="251" spans="1:8" x14ac:dyDescent="0.2">
      <c r="A251" s="25" t="s">
        <v>760</v>
      </c>
      <c r="B251" s="5" t="s">
        <v>363</v>
      </c>
      <c r="C251" s="1" t="s">
        <v>364</v>
      </c>
      <c r="D251" s="3" t="s">
        <v>135</v>
      </c>
      <c r="E251" s="27">
        <f>[1]рентген!$BA$29</f>
        <v>487.51161251008432</v>
      </c>
      <c r="F251" s="3"/>
      <c r="H251" s="30"/>
    </row>
    <row r="252" spans="1:8" x14ac:dyDescent="0.2">
      <c r="A252" s="25" t="s">
        <v>761</v>
      </c>
      <c r="B252" s="5" t="s">
        <v>365</v>
      </c>
      <c r="C252" s="1" t="s">
        <v>366</v>
      </c>
      <c r="D252" s="3" t="s">
        <v>135</v>
      </c>
      <c r="E252" s="27">
        <f>[1]рентген!$BB$29</f>
        <v>1462.5348375302531</v>
      </c>
      <c r="F252" s="3"/>
      <c r="H252" s="30"/>
    </row>
    <row r="253" spans="1:8" x14ac:dyDescent="0.2">
      <c r="A253" s="25" t="s">
        <v>762</v>
      </c>
      <c r="B253" s="5" t="s">
        <v>367</v>
      </c>
      <c r="C253" s="1" t="s">
        <v>368</v>
      </c>
      <c r="D253" s="3" t="s">
        <v>135</v>
      </c>
      <c r="E253" s="27">
        <f>[1]рентген!$BC$29</f>
        <v>853.14532189264753</v>
      </c>
      <c r="F253" s="3"/>
      <c r="H253" s="30"/>
    </row>
    <row r="254" spans="1:8" x14ac:dyDescent="0.2">
      <c r="A254" s="25" t="s">
        <v>763</v>
      </c>
      <c r="B254" s="5" t="s">
        <v>369</v>
      </c>
      <c r="C254" s="1" t="s">
        <v>370</v>
      </c>
      <c r="D254" s="3" t="s">
        <v>135</v>
      </c>
      <c r="E254" s="27">
        <f>[1]рентген!$BD$29</f>
        <v>243.75580625504216</v>
      </c>
      <c r="F254" s="3"/>
      <c r="H254" s="30"/>
    </row>
    <row r="255" spans="1:8" x14ac:dyDescent="0.2">
      <c r="A255" s="25" t="s">
        <v>764</v>
      </c>
      <c r="B255" s="5" t="s">
        <v>371</v>
      </c>
      <c r="C255" s="1" t="s">
        <v>372</v>
      </c>
      <c r="D255" s="3" t="s">
        <v>135</v>
      </c>
      <c r="E255" s="27">
        <f>[1]рентген!$BE$29</f>
        <v>975.02322502016864</v>
      </c>
      <c r="F255" s="3"/>
      <c r="H255" s="30"/>
    </row>
    <row r="256" spans="1:8" x14ac:dyDescent="0.2">
      <c r="A256" s="25" t="s">
        <v>765</v>
      </c>
      <c r="B256" s="5" t="s">
        <v>373</v>
      </c>
      <c r="C256" s="1" t="s">
        <v>374</v>
      </c>
      <c r="D256" s="3" t="s">
        <v>135</v>
      </c>
      <c r="E256" s="27">
        <f>[1]рентген!$BF$29</f>
        <v>243.75580625504216</v>
      </c>
      <c r="F256" s="3"/>
      <c r="H256" s="30"/>
    </row>
    <row r="257" spans="1:8" x14ac:dyDescent="0.2">
      <c r="A257" s="31"/>
      <c r="B257" s="19"/>
      <c r="C257" s="18" t="s">
        <v>766</v>
      </c>
      <c r="D257" s="32"/>
      <c r="E257" s="29"/>
      <c r="F257" s="19"/>
      <c r="H257" s="30"/>
    </row>
    <row r="258" spans="1:8" x14ac:dyDescent="0.2">
      <c r="A258" s="25" t="s">
        <v>448</v>
      </c>
      <c r="B258" s="1" t="s">
        <v>375</v>
      </c>
      <c r="C258" s="1" t="s">
        <v>60</v>
      </c>
      <c r="D258" s="3" t="s">
        <v>135</v>
      </c>
      <c r="E258" s="27">
        <f>[1]эндоскопия!$E$30</f>
        <v>919.34185054851184</v>
      </c>
      <c r="F258" s="3"/>
      <c r="H258" s="30"/>
    </row>
    <row r="259" spans="1:8" x14ac:dyDescent="0.2">
      <c r="A259" s="25" t="s">
        <v>449</v>
      </c>
      <c r="B259" s="1" t="s">
        <v>375</v>
      </c>
      <c r="C259" s="1" t="s">
        <v>61</v>
      </c>
      <c r="D259" s="3" t="s">
        <v>135</v>
      </c>
      <c r="E259" s="27">
        <f>[1]эндоскопия!$F$30</f>
        <v>1002.9183824165584</v>
      </c>
      <c r="F259" s="3"/>
      <c r="H259" s="30"/>
    </row>
    <row r="260" spans="1:8" x14ac:dyDescent="0.2">
      <c r="A260" s="25" t="s">
        <v>450</v>
      </c>
      <c r="B260" s="1" t="s">
        <v>767</v>
      </c>
      <c r="C260" s="1" t="s">
        <v>62</v>
      </c>
      <c r="D260" s="3" t="s">
        <v>135</v>
      </c>
      <c r="E260" s="27">
        <f>[1]эндоскопия!$G$30</f>
        <v>1671.5306373609305</v>
      </c>
      <c r="F260" s="3"/>
      <c r="H260" s="30"/>
    </row>
    <row r="261" spans="1:8" x14ac:dyDescent="0.2">
      <c r="A261" s="25" t="s">
        <v>451</v>
      </c>
      <c r="B261" s="1" t="s">
        <v>767</v>
      </c>
      <c r="C261" s="1" t="s">
        <v>63</v>
      </c>
      <c r="D261" s="3" t="s">
        <v>135</v>
      </c>
      <c r="E261" s="27">
        <f>[1]эндоскопия!$H$30</f>
        <v>2005.8367648331168</v>
      </c>
      <c r="F261" s="3"/>
      <c r="H261" s="30"/>
    </row>
    <row r="262" spans="1:8" x14ac:dyDescent="0.2">
      <c r="A262" s="25" t="s">
        <v>452</v>
      </c>
      <c r="B262" s="1" t="s">
        <v>376</v>
      </c>
      <c r="C262" s="1" t="s">
        <v>64</v>
      </c>
      <c r="D262" s="3" t="s">
        <v>135</v>
      </c>
      <c r="E262" s="27">
        <f>[1]эндоскопия!$I$30</f>
        <v>417.88265934023264</v>
      </c>
      <c r="F262" s="3"/>
      <c r="H262" s="30"/>
    </row>
    <row r="263" spans="1:8" x14ac:dyDescent="0.2">
      <c r="A263" s="25" t="s">
        <v>453</v>
      </c>
      <c r="B263" s="1" t="s">
        <v>376</v>
      </c>
      <c r="C263" s="1" t="s">
        <v>65</v>
      </c>
      <c r="D263" s="3" t="s">
        <v>135</v>
      </c>
      <c r="E263" s="27">
        <f>[1]эндоскопия!$J$30</f>
        <v>501.45919120827921</v>
      </c>
      <c r="F263" s="3"/>
      <c r="H263" s="30"/>
    </row>
    <row r="264" spans="1:8" x14ac:dyDescent="0.2">
      <c r="A264" s="25" t="s">
        <v>454</v>
      </c>
      <c r="B264" s="1" t="s">
        <v>377</v>
      </c>
      <c r="C264" s="1" t="s">
        <v>57</v>
      </c>
      <c r="D264" s="3" t="s">
        <v>135</v>
      </c>
      <c r="E264" s="27">
        <f>[1]эндоскопия!$K$30</f>
        <v>501.45919120827921</v>
      </c>
      <c r="F264" s="3"/>
      <c r="H264" s="30"/>
    </row>
    <row r="265" spans="1:8" x14ac:dyDescent="0.2">
      <c r="A265" s="25" t="s">
        <v>455</v>
      </c>
      <c r="B265" s="1" t="s">
        <v>768</v>
      </c>
      <c r="C265" s="1" t="s">
        <v>66</v>
      </c>
      <c r="D265" s="3" t="s">
        <v>135</v>
      </c>
      <c r="E265" s="27">
        <f>[1]эндоскопия!$M$30</f>
        <v>1002.9183824165584</v>
      </c>
      <c r="F265" s="3"/>
      <c r="H265" s="30"/>
    </row>
    <row r="266" spans="1:8" x14ac:dyDescent="0.2">
      <c r="A266" s="31"/>
      <c r="B266" s="19"/>
      <c r="C266" s="18" t="s">
        <v>769</v>
      </c>
      <c r="D266" s="32"/>
      <c r="E266" s="29"/>
      <c r="F266" s="19"/>
      <c r="H266" s="30"/>
    </row>
    <row r="267" spans="1:8" x14ac:dyDescent="0.2">
      <c r="A267" s="25" t="s">
        <v>515</v>
      </c>
      <c r="B267" s="5" t="s">
        <v>378</v>
      </c>
      <c r="C267" s="6" t="s">
        <v>379</v>
      </c>
      <c r="D267" s="2" t="s">
        <v>380</v>
      </c>
      <c r="E267" s="27">
        <f>[1]физиотерапия!$E$28</f>
        <v>90.333624049428565</v>
      </c>
      <c r="F267" s="3"/>
      <c r="H267" s="30"/>
    </row>
    <row r="268" spans="1:8" x14ac:dyDescent="0.2">
      <c r="A268" s="25" t="s">
        <v>516</v>
      </c>
      <c r="B268" s="5" t="s">
        <v>378</v>
      </c>
      <c r="C268" s="6" t="s">
        <v>381</v>
      </c>
      <c r="D268" s="2" t="s">
        <v>380</v>
      </c>
      <c r="E268" s="27">
        <f>[1]физиотерапия!$F$28</f>
        <v>225.83406012357142</v>
      </c>
      <c r="F268" s="3"/>
      <c r="H268" s="30"/>
    </row>
    <row r="269" spans="1:8" ht="25.5" x14ac:dyDescent="0.2">
      <c r="A269" s="64" t="s">
        <v>517</v>
      </c>
      <c r="B269" s="6" t="s">
        <v>770</v>
      </c>
      <c r="C269" s="6" t="s">
        <v>771</v>
      </c>
      <c r="D269" s="2" t="s">
        <v>380</v>
      </c>
      <c r="E269" s="27">
        <f>[1]физиотерапия!$G$28</f>
        <v>90.333624049428565</v>
      </c>
      <c r="F269" s="3"/>
      <c r="H269" s="30"/>
    </row>
    <row r="270" spans="1:8" ht="25.5" x14ac:dyDescent="0.2">
      <c r="A270" s="64" t="s">
        <v>518</v>
      </c>
      <c r="B270" s="6" t="s">
        <v>770</v>
      </c>
      <c r="C270" s="6" t="s">
        <v>772</v>
      </c>
      <c r="D270" s="2" t="s">
        <v>380</v>
      </c>
      <c r="E270" s="27">
        <f>[1]физиотерапия!$H$28</f>
        <v>135.50043607414287</v>
      </c>
      <c r="F270" s="3"/>
      <c r="H270" s="30"/>
    </row>
    <row r="271" spans="1:8" x14ac:dyDescent="0.2">
      <c r="A271" s="25" t="s">
        <v>519</v>
      </c>
      <c r="B271" s="5" t="s">
        <v>775</v>
      </c>
      <c r="C271" s="6" t="s">
        <v>773</v>
      </c>
      <c r="D271" s="2" t="s">
        <v>380</v>
      </c>
      <c r="E271" s="27">
        <f>[1]физиотерапия!$I$28</f>
        <v>45.166812024714282</v>
      </c>
      <c r="F271" s="3"/>
      <c r="H271" s="30"/>
    </row>
    <row r="272" spans="1:8" x14ac:dyDescent="0.2">
      <c r="A272" s="25" t="s">
        <v>520</v>
      </c>
      <c r="B272" s="5" t="s">
        <v>775</v>
      </c>
      <c r="C272" s="6" t="s">
        <v>774</v>
      </c>
      <c r="D272" s="2" t="s">
        <v>380</v>
      </c>
      <c r="E272" s="27">
        <f>[1]физиотерапия!$J$28</f>
        <v>67.750218037071434</v>
      </c>
      <c r="F272" s="3"/>
      <c r="H272" s="30"/>
    </row>
    <row r="273" spans="1:8" x14ac:dyDescent="0.2">
      <c r="A273" s="25" t="s">
        <v>521</v>
      </c>
      <c r="B273" s="5" t="s">
        <v>778</v>
      </c>
      <c r="C273" s="6" t="s">
        <v>776</v>
      </c>
      <c r="D273" s="2" t="s">
        <v>380</v>
      </c>
      <c r="E273" s="27">
        <f>[1]физиотерапия!$K$28</f>
        <v>67.750218037071434</v>
      </c>
      <c r="F273" s="3"/>
      <c r="H273" s="30"/>
    </row>
    <row r="274" spans="1:8" x14ac:dyDescent="0.2">
      <c r="A274" s="25" t="s">
        <v>522</v>
      </c>
      <c r="B274" s="5" t="s">
        <v>778</v>
      </c>
      <c r="C274" s="6" t="s">
        <v>777</v>
      </c>
      <c r="D274" s="2" t="s">
        <v>380</v>
      </c>
      <c r="E274" s="27">
        <f>[1]физиотерапия!$L$28</f>
        <v>112.91703006178571</v>
      </c>
      <c r="F274" s="3"/>
      <c r="H274" s="30"/>
    </row>
    <row r="275" spans="1:8" x14ac:dyDescent="0.2">
      <c r="A275" s="25" t="s">
        <v>816</v>
      </c>
      <c r="B275" s="5" t="s">
        <v>382</v>
      </c>
      <c r="C275" s="6" t="s">
        <v>779</v>
      </c>
      <c r="D275" s="2" t="s">
        <v>380</v>
      </c>
      <c r="E275" s="27">
        <f>[1]физиотерапия!$M$28</f>
        <v>67.750218037071434</v>
      </c>
      <c r="F275" s="3"/>
      <c r="H275" s="30"/>
    </row>
    <row r="276" spans="1:8" x14ac:dyDescent="0.2">
      <c r="A276" s="25" t="s">
        <v>817</v>
      </c>
      <c r="B276" s="5" t="s">
        <v>382</v>
      </c>
      <c r="C276" s="6" t="s">
        <v>780</v>
      </c>
      <c r="D276" s="2" t="s">
        <v>380</v>
      </c>
      <c r="E276" s="27">
        <f>[1]физиотерапия!$N$28</f>
        <v>90.333624049428565</v>
      </c>
      <c r="F276" s="3"/>
      <c r="H276" s="30"/>
    </row>
    <row r="277" spans="1:8" ht="13.5" customHeight="1" x14ac:dyDescent="0.2">
      <c r="A277" s="64" t="s">
        <v>818</v>
      </c>
      <c r="B277" s="6" t="s">
        <v>783</v>
      </c>
      <c r="C277" s="6" t="s">
        <v>781</v>
      </c>
      <c r="D277" s="2" t="s">
        <v>380</v>
      </c>
      <c r="E277" s="27">
        <f>[1]физиотерапия!$O$28</f>
        <v>90.333624049428565</v>
      </c>
      <c r="F277" s="3"/>
      <c r="H277" s="30"/>
    </row>
    <row r="278" spans="1:8" x14ac:dyDescent="0.2">
      <c r="A278" s="25" t="s">
        <v>819</v>
      </c>
      <c r="B278" s="5" t="s">
        <v>783</v>
      </c>
      <c r="C278" s="6" t="s">
        <v>782</v>
      </c>
      <c r="D278" s="2" t="s">
        <v>380</v>
      </c>
      <c r="E278" s="27">
        <f>[1]физиотерапия!$P$28</f>
        <v>112.91703006178571</v>
      </c>
      <c r="F278" s="3"/>
      <c r="H278" s="30"/>
    </row>
    <row r="279" spans="1:8" x14ac:dyDescent="0.2">
      <c r="A279" s="25" t="s">
        <v>820</v>
      </c>
      <c r="B279" s="5" t="s">
        <v>384</v>
      </c>
      <c r="C279" s="6" t="s">
        <v>784</v>
      </c>
      <c r="D279" s="2" t="s">
        <v>380</v>
      </c>
      <c r="E279" s="27">
        <f>[1]физиотерапия!$Q$28</f>
        <v>45.166812024714282</v>
      </c>
      <c r="F279" s="3"/>
      <c r="H279" s="30"/>
    </row>
    <row r="280" spans="1:8" x14ac:dyDescent="0.2">
      <c r="A280" s="25" t="s">
        <v>821</v>
      </c>
      <c r="B280" s="5" t="s">
        <v>384</v>
      </c>
      <c r="C280" s="6" t="s">
        <v>785</v>
      </c>
      <c r="D280" s="2" t="s">
        <v>380</v>
      </c>
      <c r="E280" s="27">
        <f>[1]физиотерапия!$R$28</f>
        <v>90.333624049428565</v>
      </c>
      <c r="F280" s="3"/>
      <c r="H280" s="30"/>
    </row>
    <row r="281" spans="1:8" x14ac:dyDescent="0.2">
      <c r="A281" s="25" t="s">
        <v>822</v>
      </c>
      <c r="B281" s="5" t="s">
        <v>385</v>
      </c>
      <c r="C281" s="6" t="s">
        <v>386</v>
      </c>
      <c r="D281" s="2" t="s">
        <v>380</v>
      </c>
      <c r="E281" s="27">
        <f>[1]физиотерапия!$S$28</f>
        <v>90.333624049428565</v>
      </c>
      <c r="F281" s="3"/>
      <c r="H281" s="30"/>
    </row>
    <row r="282" spans="1:8" x14ac:dyDescent="0.2">
      <c r="A282" s="25" t="s">
        <v>823</v>
      </c>
      <c r="B282" s="5" t="s">
        <v>385</v>
      </c>
      <c r="C282" s="6" t="s">
        <v>387</v>
      </c>
      <c r="D282" s="2" t="s">
        <v>380</v>
      </c>
      <c r="E282" s="27">
        <f>[1]физиотерапия!$T$28</f>
        <v>135.50043607414287</v>
      </c>
      <c r="F282" s="3"/>
      <c r="H282" s="30"/>
    </row>
    <row r="283" spans="1:8" x14ac:dyDescent="0.2">
      <c r="A283" s="25" t="s">
        <v>824</v>
      </c>
      <c r="B283" s="5" t="s">
        <v>788</v>
      </c>
      <c r="C283" s="6" t="s">
        <v>786</v>
      </c>
      <c r="D283" s="2" t="s">
        <v>380</v>
      </c>
      <c r="E283" s="27">
        <f>[1]физиотерапия!$U$28</f>
        <v>67.750218037071434</v>
      </c>
      <c r="F283" s="3"/>
      <c r="H283" s="30"/>
    </row>
    <row r="284" spans="1:8" x14ac:dyDescent="0.2">
      <c r="A284" s="25" t="s">
        <v>825</v>
      </c>
      <c r="B284" s="5" t="s">
        <v>788</v>
      </c>
      <c r="C284" s="6" t="s">
        <v>787</v>
      </c>
      <c r="D284" s="2" t="s">
        <v>380</v>
      </c>
      <c r="E284" s="27">
        <f>[1]физиотерапия!$V$28</f>
        <v>90.333624049428565</v>
      </c>
      <c r="F284" s="3"/>
      <c r="H284" s="30"/>
    </row>
    <row r="285" spans="1:8" x14ac:dyDescent="0.2">
      <c r="A285" s="25" t="s">
        <v>826</v>
      </c>
      <c r="B285" s="5" t="s">
        <v>383</v>
      </c>
      <c r="C285" s="6" t="s">
        <v>789</v>
      </c>
      <c r="D285" s="2" t="s">
        <v>380</v>
      </c>
      <c r="E285" s="27">
        <f>[1]физиотерапия!$W$28</f>
        <v>90.333624049428565</v>
      </c>
      <c r="F285" s="3"/>
      <c r="H285" s="30"/>
    </row>
    <row r="286" spans="1:8" x14ac:dyDescent="0.2">
      <c r="A286" s="25" t="s">
        <v>827</v>
      </c>
      <c r="B286" s="5" t="s">
        <v>383</v>
      </c>
      <c r="C286" s="6" t="s">
        <v>790</v>
      </c>
      <c r="D286" s="2" t="s">
        <v>380</v>
      </c>
      <c r="E286" s="27">
        <f>[1]физиотерапия!$X$28</f>
        <v>112.91703006178571</v>
      </c>
      <c r="F286" s="3"/>
      <c r="H286" s="30"/>
    </row>
    <row r="287" spans="1:8" x14ac:dyDescent="0.2">
      <c r="A287" s="25" t="s">
        <v>828</v>
      </c>
      <c r="B287" s="5" t="s">
        <v>791</v>
      </c>
      <c r="C287" s="6" t="s">
        <v>792</v>
      </c>
      <c r="D287" s="2" t="s">
        <v>380</v>
      </c>
      <c r="E287" s="27">
        <f>[1]массаж!$E$28</f>
        <v>88.172843344905914</v>
      </c>
      <c r="F287" s="3"/>
      <c r="H287" s="30"/>
    </row>
    <row r="288" spans="1:8" x14ac:dyDescent="0.2">
      <c r="A288" s="25" t="s">
        <v>829</v>
      </c>
      <c r="B288" s="5" t="s">
        <v>793</v>
      </c>
      <c r="C288" s="6" t="s">
        <v>389</v>
      </c>
      <c r="D288" s="2" t="s">
        <v>380</v>
      </c>
      <c r="E288" s="27">
        <f>[1]массаж!$F$28</f>
        <v>88.172843344905914</v>
      </c>
      <c r="F288" s="3"/>
      <c r="H288" s="30"/>
    </row>
    <row r="289" spans="1:8" x14ac:dyDescent="0.2">
      <c r="A289" s="25" t="s">
        <v>830</v>
      </c>
      <c r="B289" s="5" t="s">
        <v>794</v>
      </c>
      <c r="C289" s="6" t="s">
        <v>390</v>
      </c>
      <c r="D289" s="2" t="s">
        <v>380</v>
      </c>
      <c r="E289" s="27">
        <f>[1]массаж!$G$28</f>
        <v>88.172843344905914</v>
      </c>
      <c r="F289" s="3"/>
      <c r="H289" s="30"/>
    </row>
    <row r="290" spans="1:8" x14ac:dyDescent="0.2">
      <c r="A290" s="25" t="s">
        <v>831</v>
      </c>
      <c r="B290" s="5" t="s">
        <v>795</v>
      </c>
      <c r="C290" s="6" t="s">
        <v>391</v>
      </c>
      <c r="D290" s="2" t="s">
        <v>380</v>
      </c>
      <c r="E290" s="27">
        <f>[1]массаж!$H$28</f>
        <v>132.25926501735887</v>
      </c>
      <c r="F290" s="3"/>
      <c r="H290" s="30"/>
    </row>
    <row r="291" spans="1:8" x14ac:dyDescent="0.2">
      <c r="A291" s="25" t="s">
        <v>832</v>
      </c>
      <c r="B291" s="5" t="s">
        <v>796</v>
      </c>
      <c r="C291" s="6" t="s">
        <v>797</v>
      </c>
      <c r="D291" s="2" t="s">
        <v>380</v>
      </c>
      <c r="E291" s="27">
        <f>[1]массаж!$I$28</f>
        <v>88.172843344905914</v>
      </c>
      <c r="F291" s="3"/>
      <c r="H291" s="30"/>
    </row>
    <row r="292" spans="1:8" x14ac:dyDescent="0.2">
      <c r="A292" s="25" t="s">
        <v>833</v>
      </c>
      <c r="B292" s="5" t="s">
        <v>392</v>
      </c>
      <c r="C292" s="6" t="s">
        <v>798</v>
      </c>
      <c r="D292" s="2" t="s">
        <v>380</v>
      </c>
      <c r="E292" s="27">
        <f>[1]массаж!$J$28</f>
        <v>88.172843344905914</v>
      </c>
      <c r="F292" s="3"/>
      <c r="H292" s="30"/>
    </row>
    <row r="293" spans="1:8" x14ac:dyDescent="0.2">
      <c r="A293" s="25" t="s">
        <v>834</v>
      </c>
      <c r="B293" s="5" t="s">
        <v>799</v>
      </c>
      <c r="C293" s="6" t="s">
        <v>393</v>
      </c>
      <c r="D293" s="2" t="s">
        <v>380</v>
      </c>
      <c r="E293" s="27">
        <f>[1]массаж!$K$28</f>
        <v>88.172843344905914</v>
      </c>
      <c r="F293" s="3"/>
      <c r="H293" s="30"/>
    </row>
    <row r="294" spans="1:8" x14ac:dyDescent="0.2">
      <c r="A294" s="25" t="s">
        <v>835</v>
      </c>
      <c r="B294" s="5" t="s">
        <v>800</v>
      </c>
      <c r="C294" s="6" t="s">
        <v>394</v>
      </c>
      <c r="D294" s="2" t="s">
        <v>380</v>
      </c>
      <c r="E294" s="27">
        <f>[1]массаж!$L$28</f>
        <v>88.172843344905914</v>
      </c>
      <c r="F294" s="3"/>
      <c r="H294" s="30"/>
    </row>
    <row r="295" spans="1:8" x14ac:dyDescent="0.2">
      <c r="A295" s="25" t="s">
        <v>836</v>
      </c>
      <c r="B295" s="5" t="s">
        <v>388</v>
      </c>
      <c r="C295" s="6" t="s">
        <v>801</v>
      </c>
      <c r="D295" s="2" t="s">
        <v>380</v>
      </c>
      <c r="E295" s="27">
        <f>[1]массаж!$M$28</f>
        <v>264.51853003471774</v>
      </c>
      <c r="F295" s="3"/>
      <c r="H295" s="30"/>
    </row>
    <row r="296" spans="1:8" x14ac:dyDescent="0.2">
      <c r="A296" s="25" t="s">
        <v>837</v>
      </c>
      <c r="B296" s="5" t="s">
        <v>395</v>
      </c>
      <c r="C296" s="6" t="s">
        <v>815</v>
      </c>
      <c r="D296" s="2" t="s">
        <v>380</v>
      </c>
      <c r="E296" s="27">
        <f>[1]массаж!$T$28</f>
        <v>88.172843344905914</v>
      </c>
      <c r="F296" s="3"/>
      <c r="H296" s="30"/>
    </row>
    <row r="297" spans="1:8" x14ac:dyDescent="0.2">
      <c r="A297" s="25" t="s">
        <v>838</v>
      </c>
      <c r="B297" s="5" t="s">
        <v>802</v>
      </c>
      <c r="C297" s="6" t="s">
        <v>397</v>
      </c>
      <c r="D297" s="2" t="s">
        <v>380</v>
      </c>
      <c r="E297" s="27">
        <f>[1]массаж!$W$28</f>
        <v>88.172843344905914</v>
      </c>
      <c r="F297" s="3"/>
      <c r="H297" s="30"/>
    </row>
    <row r="298" spans="1:8" x14ac:dyDescent="0.2">
      <c r="A298" s="25" t="s">
        <v>839</v>
      </c>
      <c r="B298" s="5" t="s">
        <v>803</v>
      </c>
      <c r="C298" s="6" t="s">
        <v>804</v>
      </c>
      <c r="D298" s="2" t="s">
        <v>380</v>
      </c>
      <c r="E298" s="27">
        <f>[1]массаж!$X$28</f>
        <v>176.34568668981183</v>
      </c>
      <c r="F298" s="3"/>
      <c r="H298" s="30"/>
    </row>
    <row r="299" spans="1:8" x14ac:dyDescent="0.2">
      <c r="A299" s="25" t="s">
        <v>840</v>
      </c>
      <c r="B299" s="5" t="s">
        <v>805</v>
      </c>
      <c r="C299" s="6" t="s">
        <v>806</v>
      </c>
      <c r="D299" s="2" t="s">
        <v>380</v>
      </c>
      <c r="E299" s="27">
        <f>[1]массаж!$Y$28</f>
        <v>88.172843344905914</v>
      </c>
      <c r="F299" s="3"/>
      <c r="H299" s="30"/>
    </row>
    <row r="300" spans="1:8" x14ac:dyDescent="0.2">
      <c r="A300" s="25" t="s">
        <v>841</v>
      </c>
      <c r="B300" s="5" t="s">
        <v>808</v>
      </c>
      <c r="C300" s="6" t="s">
        <v>807</v>
      </c>
      <c r="D300" s="2" t="s">
        <v>380</v>
      </c>
      <c r="E300" s="27">
        <f>[1]массаж!$Z$28</f>
        <v>132.25926501735887</v>
      </c>
      <c r="F300" s="3"/>
      <c r="H300" s="30"/>
    </row>
    <row r="301" spans="1:8" x14ac:dyDescent="0.2">
      <c r="A301" s="25" t="s">
        <v>842</v>
      </c>
      <c r="B301" s="5" t="s">
        <v>809</v>
      </c>
      <c r="C301" s="6" t="s">
        <v>398</v>
      </c>
      <c r="D301" s="2" t="s">
        <v>380</v>
      </c>
      <c r="E301" s="27">
        <f>[1]массаж!$AA$28</f>
        <v>88.172843344905914</v>
      </c>
      <c r="F301" s="3"/>
      <c r="H301" s="30"/>
    </row>
    <row r="302" spans="1:8" x14ac:dyDescent="0.2">
      <c r="A302" s="25" t="s">
        <v>843</v>
      </c>
      <c r="B302" s="5" t="s">
        <v>810</v>
      </c>
      <c r="C302" s="6" t="s">
        <v>811</v>
      </c>
      <c r="D302" s="2" t="s">
        <v>380</v>
      </c>
      <c r="E302" s="27">
        <f>[1]массаж!$AD$28</f>
        <v>352.69137337962366</v>
      </c>
      <c r="F302" s="3"/>
      <c r="H302" s="30"/>
    </row>
    <row r="303" spans="1:8" x14ac:dyDescent="0.2">
      <c r="A303" s="25" t="s">
        <v>844</v>
      </c>
      <c r="B303" s="5" t="s">
        <v>396</v>
      </c>
      <c r="C303" s="6" t="s">
        <v>812</v>
      </c>
      <c r="D303" s="2" t="s">
        <v>380</v>
      </c>
      <c r="E303" s="27">
        <f>[1]массаж!$AJ$28</f>
        <v>264.51853003471774</v>
      </c>
      <c r="F303" s="3"/>
      <c r="H303" s="30"/>
    </row>
    <row r="304" spans="1:8" x14ac:dyDescent="0.2">
      <c r="A304" s="25" t="s">
        <v>880</v>
      </c>
      <c r="B304" s="5" t="s">
        <v>814</v>
      </c>
      <c r="C304" s="6" t="s">
        <v>813</v>
      </c>
      <c r="D304" s="2" t="s">
        <v>380</v>
      </c>
      <c r="E304" s="27">
        <f>[1]массаж!$AL$28</f>
        <v>220.43210836226478</v>
      </c>
      <c r="F304" s="3"/>
      <c r="H304" s="30"/>
    </row>
    <row r="305" spans="1:8" x14ac:dyDescent="0.2">
      <c r="A305" s="31"/>
      <c r="B305" s="19"/>
      <c r="C305" s="38" t="s">
        <v>881</v>
      </c>
      <c r="D305" s="19"/>
      <c r="E305" s="29"/>
      <c r="F305" s="19"/>
      <c r="H305" s="30"/>
    </row>
    <row r="306" spans="1:8" x14ac:dyDescent="0.2">
      <c r="A306" s="25" t="s">
        <v>526</v>
      </c>
      <c r="B306" s="3"/>
      <c r="C306" s="5" t="s">
        <v>400</v>
      </c>
      <c r="D306" s="3" t="s">
        <v>399</v>
      </c>
      <c r="E306" s="27">
        <f>'[1] Стоматологи (2)'!$F$46</f>
        <v>290.68279534405286</v>
      </c>
      <c r="F306" s="3"/>
      <c r="H306" s="30"/>
    </row>
    <row r="307" spans="1:8" x14ac:dyDescent="0.2">
      <c r="A307" s="25" t="s">
        <v>527</v>
      </c>
      <c r="B307" s="3"/>
      <c r="C307" s="1" t="s">
        <v>401</v>
      </c>
      <c r="D307" s="3" t="s">
        <v>399</v>
      </c>
      <c r="E307" s="27">
        <f>'[1] Стоматологи (2)'!$F$48</f>
        <v>436.02419301607927</v>
      </c>
      <c r="F307" s="3"/>
      <c r="H307" s="30"/>
    </row>
    <row r="308" spans="1:8" x14ac:dyDescent="0.2">
      <c r="A308" s="25" t="s">
        <v>528</v>
      </c>
      <c r="B308" s="3"/>
      <c r="C308" s="1" t="s">
        <v>0</v>
      </c>
      <c r="D308" s="3" t="s">
        <v>399</v>
      </c>
      <c r="E308" s="27">
        <f>'[1] Стоматологи (2)'!$F$51</f>
        <v>654.03628952411896</v>
      </c>
      <c r="F308" s="3"/>
      <c r="H308" s="30"/>
    </row>
    <row r="309" spans="1:8" x14ac:dyDescent="0.2">
      <c r="A309" s="25" t="s">
        <v>529</v>
      </c>
      <c r="B309" s="3"/>
      <c r="C309" s="5" t="s">
        <v>1</v>
      </c>
      <c r="D309" s="3" t="s">
        <v>399</v>
      </c>
      <c r="E309" s="27">
        <f>'[1] Стоматологи (2)'!$F$53</f>
        <v>1017.389783704185</v>
      </c>
      <c r="F309" s="3"/>
      <c r="H309" s="30"/>
    </row>
    <row r="310" spans="1:8" x14ac:dyDescent="0.2">
      <c r="A310" s="25" t="s">
        <v>530</v>
      </c>
      <c r="B310" s="3"/>
      <c r="C310" s="5" t="s">
        <v>2</v>
      </c>
      <c r="D310" s="3" t="s">
        <v>399</v>
      </c>
      <c r="E310" s="27">
        <f>'[1] Стоматологи (2)'!$F$61</f>
        <v>1380.743277884251</v>
      </c>
      <c r="F310" s="3"/>
      <c r="H310" s="30"/>
    </row>
    <row r="311" spans="1:8" x14ac:dyDescent="0.2">
      <c r="A311" s="25" t="s">
        <v>531</v>
      </c>
      <c r="B311" s="3"/>
      <c r="C311" s="5" t="s">
        <v>3</v>
      </c>
      <c r="D311" s="3" t="s">
        <v>399</v>
      </c>
      <c r="E311" s="27">
        <f>'[1] Стоматологи (2)'!$F$63</f>
        <v>1816.7674709003304</v>
      </c>
      <c r="F311" s="3"/>
      <c r="H311" s="30"/>
    </row>
    <row r="312" spans="1:8" x14ac:dyDescent="0.2">
      <c r="A312" s="25" t="s">
        <v>532</v>
      </c>
      <c r="B312" s="3"/>
      <c r="C312" s="5" t="s">
        <v>4</v>
      </c>
      <c r="D312" s="3" t="s">
        <v>399</v>
      </c>
      <c r="E312" s="27">
        <f>'[1] Стоматологи (2)'!$F$59</f>
        <v>1017.389783704185</v>
      </c>
      <c r="F312" s="3"/>
      <c r="H312" s="30"/>
    </row>
    <row r="313" spans="1:8" x14ac:dyDescent="0.2">
      <c r="A313" s="25" t="s">
        <v>533</v>
      </c>
      <c r="B313" s="3"/>
      <c r="C313" s="5" t="s">
        <v>5</v>
      </c>
      <c r="D313" s="3" t="s">
        <v>399</v>
      </c>
      <c r="E313" s="27">
        <f>'[1] Стоматологи (2)'!$F$61</f>
        <v>1380.743277884251</v>
      </c>
      <c r="F313" s="3"/>
      <c r="H313" s="30"/>
    </row>
    <row r="314" spans="1:8" x14ac:dyDescent="0.2">
      <c r="A314" s="25" t="s">
        <v>534</v>
      </c>
      <c r="B314" s="3"/>
      <c r="C314" s="5" t="s">
        <v>6</v>
      </c>
      <c r="D314" s="3" t="s">
        <v>399</v>
      </c>
      <c r="E314" s="27">
        <f>'[1] Стоматологи (2)'!$F$63</f>
        <v>1816.7674709003304</v>
      </c>
      <c r="F314" s="3"/>
      <c r="H314" s="30"/>
    </row>
    <row r="315" spans="1:8" x14ac:dyDescent="0.2">
      <c r="A315" s="25" t="s">
        <v>535</v>
      </c>
      <c r="B315" s="5" t="s">
        <v>882</v>
      </c>
      <c r="C315" s="1" t="s">
        <v>41</v>
      </c>
      <c r="D315" s="3" t="s">
        <v>399</v>
      </c>
      <c r="E315" s="27">
        <f>'[1] Стоматологи (2)'!$F$65</f>
        <v>72.670698836013216</v>
      </c>
      <c r="F315" s="3"/>
      <c r="H315" s="30"/>
    </row>
    <row r="316" spans="1:8" x14ac:dyDescent="0.2">
      <c r="A316" s="25" t="s">
        <v>536</v>
      </c>
      <c r="B316" s="5" t="s">
        <v>883</v>
      </c>
      <c r="C316" s="1" t="s">
        <v>42</v>
      </c>
      <c r="D316" s="3" t="s">
        <v>399</v>
      </c>
      <c r="E316" s="27">
        <f>'[1] Стоматологи (2)'!$F$66</f>
        <v>145.34139767202643</v>
      </c>
      <c r="F316" s="3"/>
      <c r="H316" s="30"/>
    </row>
    <row r="317" spans="1:8" x14ac:dyDescent="0.2">
      <c r="A317" s="25" t="s">
        <v>537</v>
      </c>
      <c r="B317" s="3"/>
      <c r="C317" s="1" t="s">
        <v>43</v>
      </c>
      <c r="D317" s="3" t="s">
        <v>399</v>
      </c>
      <c r="E317" s="27">
        <f>'[1] Стоматологи (2)'!$F$68</f>
        <v>872.04838603215853</v>
      </c>
      <c r="F317" s="3"/>
      <c r="H317" s="30"/>
    </row>
    <row r="318" spans="1:8" x14ac:dyDescent="0.2">
      <c r="A318" s="25" t="s">
        <v>538</v>
      </c>
      <c r="B318" s="3"/>
      <c r="C318" s="1" t="s">
        <v>32</v>
      </c>
      <c r="D318" s="3" t="s">
        <v>399</v>
      </c>
      <c r="E318" s="27">
        <f>'[1] Стоматологи (2)'!$F$70</f>
        <v>763.04233777813874</v>
      </c>
      <c r="F318" s="3"/>
      <c r="H318" s="30"/>
    </row>
    <row r="319" spans="1:8" x14ac:dyDescent="0.2">
      <c r="A319" s="25" t="s">
        <v>539</v>
      </c>
      <c r="B319" s="3"/>
      <c r="C319" s="1" t="s">
        <v>33</v>
      </c>
      <c r="D319" s="3" t="s">
        <v>399</v>
      </c>
      <c r="E319" s="27">
        <f>'[1] Стоматологи (2)'!$F$72</f>
        <v>472.35954243408588</v>
      </c>
      <c r="F319" s="3"/>
      <c r="H319" s="30"/>
    </row>
    <row r="320" spans="1:8" x14ac:dyDescent="0.2">
      <c r="A320" s="25" t="s">
        <v>540</v>
      </c>
      <c r="B320" s="5" t="s">
        <v>884</v>
      </c>
      <c r="C320" s="1" t="s">
        <v>34</v>
      </c>
      <c r="D320" s="3" t="s">
        <v>399</v>
      </c>
      <c r="E320" s="27">
        <f>'[1] Стоматологи (2)'!$F$74</f>
        <v>109.00604825401982</v>
      </c>
      <c r="F320" s="3"/>
      <c r="H320" s="30"/>
    </row>
    <row r="321" spans="1:8" x14ac:dyDescent="0.2">
      <c r="A321" s="31"/>
      <c r="B321" s="59"/>
      <c r="C321" s="63" t="s">
        <v>885</v>
      </c>
      <c r="D321" s="19"/>
      <c r="E321" s="29"/>
      <c r="F321" s="19"/>
      <c r="H321" s="30"/>
    </row>
    <row r="322" spans="1:8" x14ac:dyDescent="0.2">
      <c r="A322" s="47" t="s">
        <v>523</v>
      </c>
      <c r="B322" s="60" t="s">
        <v>845</v>
      </c>
      <c r="C322" s="5" t="s">
        <v>863</v>
      </c>
      <c r="D322" s="62" t="s">
        <v>7</v>
      </c>
      <c r="E322" s="27">
        <f>'[3] Зубопротезная (4)'!$H$90</f>
        <v>650</v>
      </c>
      <c r="F322" s="3"/>
      <c r="H322" s="37"/>
    </row>
    <row r="323" spans="1:8" x14ac:dyDescent="0.2">
      <c r="A323" s="47" t="s">
        <v>524</v>
      </c>
      <c r="B323" s="60" t="s">
        <v>846</v>
      </c>
      <c r="C323" s="5" t="s">
        <v>864</v>
      </c>
      <c r="D323" s="62" t="s">
        <v>7</v>
      </c>
      <c r="E323" s="27">
        <f>'[3] Зубопротезная (4)'!$H$91</f>
        <v>975</v>
      </c>
      <c r="F323" s="3"/>
      <c r="H323" s="37"/>
    </row>
    <row r="324" spans="1:8" x14ac:dyDescent="0.2">
      <c r="A324" s="47" t="s">
        <v>525</v>
      </c>
      <c r="B324" s="60" t="s">
        <v>847</v>
      </c>
      <c r="C324" s="5" t="s">
        <v>865</v>
      </c>
      <c r="D324" s="62" t="s">
        <v>7</v>
      </c>
      <c r="E324" s="27">
        <f>'[3] Зубопротезная (4)'!$H$92</f>
        <v>975</v>
      </c>
      <c r="F324" s="3"/>
      <c r="H324" s="37"/>
    </row>
    <row r="325" spans="1:8" x14ac:dyDescent="0.2">
      <c r="A325" s="47" t="s">
        <v>541</v>
      </c>
      <c r="B325" s="60" t="s">
        <v>848</v>
      </c>
      <c r="C325" s="5" t="s">
        <v>866</v>
      </c>
      <c r="D325" s="62" t="s">
        <v>7</v>
      </c>
      <c r="E325" s="27">
        <f>'[3] Зубопротезная (4)'!$H$93</f>
        <v>650</v>
      </c>
      <c r="F325" s="3"/>
      <c r="H325" s="37"/>
    </row>
    <row r="326" spans="1:8" x14ac:dyDescent="0.2">
      <c r="A326" s="47" t="s">
        <v>542</v>
      </c>
      <c r="B326" s="60" t="s">
        <v>849</v>
      </c>
      <c r="C326" s="5" t="s">
        <v>867</v>
      </c>
      <c r="D326" s="62" t="s">
        <v>7</v>
      </c>
      <c r="E326" s="27">
        <f>'[3] Зубопротезная (4)'!$H$94</f>
        <v>650</v>
      </c>
      <c r="F326" s="3"/>
      <c r="H326" s="37"/>
    </row>
    <row r="327" spans="1:8" x14ac:dyDescent="0.2">
      <c r="A327" s="47" t="s">
        <v>543</v>
      </c>
      <c r="B327" s="60" t="s">
        <v>850</v>
      </c>
      <c r="C327" s="5" t="s">
        <v>868</v>
      </c>
      <c r="D327" s="62" t="s">
        <v>7</v>
      </c>
      <c r="E327" s="27">
        <f>'[3] Зубопротезная (4)'!$H$95</f>
        <v>975</v>
      </c>
      <c r="F327" s="3"/>
      <c r="H327" s="37"/>
    </row>
    <row r="328" spans="1:8" x14ac:dyDescent="0.2">
      <c r="A328" s="47" t="s">
        <v>544</v>
      </c>
      <c r="B328" s="60" t="s">
        <v>851</v>
      </c>
      <c r="C328" s="5" t="s">
        <v>869</v>
      </c>
      <c r="D328" s="62" t="s">
        <v>7</v>
      </c>
      <c r="E328" s="27">
        <f>'[3] Зубопротезная (4)'!$H$96</f>
        <v>2600</v>
      </c>
      <c r="F328" s="3"/>
      <c r="H328" s="37"/>
    </row>
    <row r="329" spans="1:8" x14ac:dyDescent="0.2">
      <c r="A329" s="47" t="s">
        <v>545</v>
      </c>
      <c r="B329" s="61" t="s">
        <v>852</v>
      </c>
      <c r="C329" s="5" t="s">
        <v>870</v>
      </c>
      <c r="D329" s="62" t="s">
        <v>7</v>
      </c>
      <c r="E329" s="27">
        <f>'[3] Зубопротезная (4)'!$H$97</f>
        <v>1950</v>
      </c>
      <c r="F329" s="3"/>
      <c r="H329" s="37"/>
    </row>
    <row r="330" spans="1:8" x14ac:dyDescent="0.2">
      <c r="A330" s="47" t="s">
        <v>546</v>
      </c>
      <c r="B330" s="61" t="s">
        <v>853</v>
      </c>
      <c r="C330" s="5" t="s">
        <v>871</v>
      </c>
      <c r="D330" s="62" t="s">
        <v>7</v>
      </c>
      <c r="E330" s="27">
        <f>'[3] Зубопротезная (4)'!$H$98</f>
        <v>1300</v>
      </c>
      <c r="F330" s="3"/>
      <c r="H330" s="37"/>
    </row>
    <row r="331" spans="1:8" x14ac:dyDescent="0.2">
      <c r="A331" s="47" t="s">
        <v>547</v>
      </c>
      <c r="B331" s="60" t="s">
        <v>854</v>
      </c>
      <c r="C331" s="5" t="s">
        <v>872</v>
      </c>
      <c r="D331" s="62" t="s">
        <v>7</v>
      </c>
      <c r="E331" s="27">
        <f>'[3] Зубопротезная (4)'!$H$99</f>
        <v>2600</v>
      </c>
      <c r="F331" s="3"/>
      <c r="H331" s="37"/>
    </row>
    <row r="332" spans="1:8" x14ac:dyDescent="0.2">
      <c r="A332" s="47" t="s">
        <v>548</v>
      </c>
      <c r="B332" s="61"/>
      <c r="C332" s="5" t="s">
        <v>46</v>
      </c>
      <c r="D332" s="62" t="s">
        <v>7</v>
      </c>
      <c r="E332" s="27">
        <f>'[3] Зубопротезная (4)'!$H$100</f>
        <v>325</v>
      </c>
      <c r="F332" s="3"/>
      <c r="H332" s="37"/>
    </row>
    <row r="333" spans="1:8" x14ac:dyDescent="0.2">
      <c r="A333" s="47" t="s">
        <v>549</v>
      </c>
      <c r="B333" s="61" t="s">
        <v>855</v>
      </c>
      <c r="C333" s="5" t="s">
        <v>873</v>
      </c>
      <c r="D333" s="62" t="s">
        <v>7</v>
      </c>
      <c r="E333" s="27">
        <f>'[3] Зубопротезная (4)'!$H$101</f>
        <v>325</v>
      </c>
      <c r="F333" s="3"/>
      <c r="H333" s="37"/>
    </row>
    <row r="334" spans="1:8" x14ac:dyDescent="0.2">
      <c r="A334" s="47" t="s">
        <v>550</v>
      </c>
      <c r="B334" s="61"/>
      <c r="C334" s="5" t="s">
        <v>47</v>
      </c>
      <c r="D334" s="62" t="s">
        <v>7</v>
      </c>
      <c r="E334" s="27">
        <f>'[3] Зубопротезная (4)'!$H$102</f>
        <v>325</v>
      </c>
      <c r="F334" s="3"/>
      <c r="H334" s="37"/>
    </row>
    <row r="335" spans="1:8" x14ac:dyDescent="0.2">
      <c r="A335" s="47" t="s">
        <v>551</v>
      </c>
      <c r="B335" s="61" t="s">
        <v>856</v>
      </c>
      <c r="C335" s="5" t="s">
        <v>874</v>
      </c>
      <c r="D335" s="62" t="s">
        <v>7</v>
      </c>
      <c r="E335" s="27">
        <f>'[3] Зубопротезная (4)'!$H$103</f>
        <v>130</v>
      </c>
      <c r="F335" s="3"/>
      <c r="H335" s="37"/>
    </row>
    <row r="336" spans="1:8" x14ac:dyDescent="0.2">
      <c r="A336" s="47" t="s">
        <v>552</v>
      </c>
      <c r="B336" s="60" t="s">
        <v>857</v>
      </c>
      <c r="C336" s="5" t="s">
        <v>875</v>
      </c>
      <c r="D336" s="62" t="s">
        <v>7</v>
      </c>
      <c r="E336" s="27">
        <f>'[5] Зубопротезная (4)'!$H$104</f>
        <v>975</v>
      </c>
      <c r="F336" s="3"/>
      <c r="H336" s="37"/>
    </row>
    <row r="337" spans="1:8" x14ac:dyDescent="0.2">
      <c r="A337" s="47" t="s">
        <v>886</v>
      </c>
      <c r="B337" s="61" t="s">
        <v>858</v>
      </c>
      <c r="C337" s="5" t="s">
        <v>876</v>
      </c>
      <c r="D337" s="62" t="s">
        <v>7</v>
      </c>
      <c r="E337" s="27">
        <f>'[3] Зубопротезная (4)'!$H$105</f>
        <v>3900</v>
      </c>
      <c r="F337" s="3"/>
      <c r="H337" s="37"/>
    </row>
    <row r="338" spans="1:8" x14ac:dyDescent="0.2">
      <c r="A338" s="47" t="s">
        <v>887</v>
      </c>
      <c r="B338" s="61"/>
      <c r="C338" s="5" t="s">
        <v>48</v>
      </c>
      <c r="D338" s="62" t="s">
        <v>7</v>
      </c>
      <c r="E338" s="27">
        <f>'[3] Зубопротезная (4)'!$H$106</f>
        <v>162.5</v>
      </c>
      <c r="F338" s="3"/>
      <c r="H338" s="37"/>
    </row>
    <row r="339" spans="1:8" x14ac:dyDescent="0.2">
      <c r="A339" s="47" t="s">
        <v>888</v>
      </c>
      <c r="B339" s="61"/>
      <c r="C339" s="5" t="s">
        <v>35</v>
      </c>
      <c r="D339" s="62" t="s">
        <v>7</v>
      </c>
      <c r="E339" s="27">
        <f>'[3] Зубопротезная (4)'!$H$107</f>
        <v>325</v>
      </c>
      <c r="F339" s="3"/>
      <c r="H339" s="37"/>
    </row>
    <row r="340" spans="1:8" x14ac:dyDescent="0.2">
      <c r="A340" s="47" t="s">
        <v>889</v>
      </c>
      <c r="B340" s="61" t="s">
        <v>859</v>
      </c>
      <c r="C340" s="5" t="s">
        <v>877</v>
      </c>
      <c r="D340" s="62" t="s">
        <v>7</v>
      </c>
      <c r="E340" s="27">
        <f>'[3] Зубопротезная (4)'!$H$108</f>
        <v>494</v>
      </c>
      <c r="F340" s="3"/>
      <c r="H340" s="37"/>
    </row>
    <row r="341" spans="1:8" x14ac:dyDescent="0.2">
      <c r="A341" s="47" t="s">
        <v>890</v>
      </c>
      <c r="B341" s="61" t="s">
        <v>860</v>
      </c>
      <c r="C341" s="5" t="s">
        <v>878</v>
      </c>
      <c r="D341" s="62" t="s">
        <v>7</v>
      </c>
      <c r="E341" s="27">
        <f>'[3] Зубопротезная (4)'!$H$109</f>
        <v>552.5</v>
      </c>
      <c r="F341" s="3"/>
      <c r="H341" s="37"/>
    </row>
    <row r="342" spans="1:8" x14ac:dyDescent="0.2">
      <c r="A342" s="47" t="s">
        <v>891</v>
      </c>
      <c r="B342" s="60" t="s">
        <v>861</v>
      </c>
      <c r="C342" s="5" t="s">
        <v>879</v>
      </c>
      <c r="D342" s="62" t="s">
        <v>7</v>
      </c>
      <c r="E342" s="27">
        <f>'[3] Зубопротезная (4)'!$H$110</f>
        <v>130</v>
      </c>
      <c r="F342" s="3"/>
      <c r="H342" s="37"/>
    </row>
    <row r="343" spans="1:8" x14ac:dyDescent="0.2">
      <c r="A343" s="47" t="s">
        <v>892</v>
      </c>
      <c r="B343" s="61"/>
      <c r="C343" s="5" t="s">
        <v>36</v>
      </c>
      <c r="D343" s="62" t="s">
        <v>7</v>
      </c>
      <c r="E343" s="27">
        <f>'[3] Зубопротезная (4)'!$H$111</f>
        <v>162.5</v>
      </c>
      <c r="F343" s="3"/>
      <c r="H343" s="37"/>
    </row>
    <row r="344" spans="1:8" x14ac:dyDescent="0.2">
      <c r="A344" s="47" t="s">
        <v>893</v>
      </c>
      <c r="B344" s="61" t="s">
        <v>862</v>
      </c>
      <c r="C344" s="5" t="s">
        <v>905</v>
      </c>
      <c r="D344" s="62" t="s">
        <v>7</v>
      </c>
      <c r="E344" s="27">
        <f>'[3] Зубопротезная (4)'!$H$112</f>
        <v>650</v>
      </c>
      <c r="F344" s="3"/>
      <c r="H344" s="37"/>
    </row>
    <row r="345" spans="1:8" x14ac:dyDescent="0.2">
      <c r="A345" s="47" t="s">
        <v>904</v>
      </c>
      <c r="B345" s="61" t="s">
        <v>862</v>
      </c>
      <c r="C345" s="5" t="s">
        <v>906</v>
      </c>
      <c r="D345" s="62" t="s">
        <v>7</v>
      </c>
      <c r="E345" s="27">
        <f>'[5] Зубопротезная (4)'!$H$113</f>
        <v>747.49999999999989</v>
      </c>
      <c r="F345" s="3"/>
      <c r="H345" s="37"/>
    </row>
    <row r="346" spans="1:8" x14ac:dyDescent="0.2">
      <c r="A346" s="31"/>
      <c r="B346" s="19"/>
      <c r="C346" s="38" t="s">
        <v>898</v>
      </c>
      <c r="D346" s="19"/>
      <c r="E346" s="29"/>
      <c r="F346" s="19"/>
      <c r="H346" s="30"/>
    </row>
    <row r="347" spans="1:8" x14ac:dyDescent="0.2">
      <c r="A347" s="26"/>
      <c r="B347" s="7"/>
      <c r="C347" s="7"/>
      <c r="D347" s="7"/>
      <c r="E347" s="28"/>
      <c r="F347" s="7"/>
      <c r="H347" s="37"/>
    </row>
    <row r="348" spans="1:8" x14ac:dyDescent="0.2">
      <c r="A348" s="25" t="s">
        <v>899</v>
      </c>
      <c r="B348" s="7"/>
      <c r="C348" s="7" t="s">
        <v>68</v>
      </c>
      <c r="D348" s="3" t="s">
        <v>70</v>
      </c>
      <c r="E348" s="27">
        <f>'[4]Лист3 (2)'!$C$19</f>
        <v>486.95259221898647</v>
      </c>
      <c r="F348" s="3"/>
      <c r="H348" s="30"/>
    </row>
    <row r="349" spans="1:8" x14ac:dyDescent="0.2">
      <c r="A349" s="25" t="s">
        <v>900</v>
      </c>
      <c r="B349" s="7"/>
      <c r="C349" s="7" t="s">
        <v>69</v>
      </c>
      <c r="D349" s="3" t="s">
        <v>70</v>
      </c>
      <c r="E349" s="27"/>
      <c r="F349" s="39">
        <f>'[4]Лист3 (3)'!$C$23</f>
        <v>925.94669455135136</v>
      </c>
      <c r="H349" s="30"/>
    </row>
    <row r="350" spans="1:8" ht="25.5" x14ac:dyDescent="0.2">
      <c r="A350" s="25" t="s">
        <v>901</v>
      </c>
      <c r="B350" s="7"/>
      <c r="C350" s="8" t="s">
        <v>8</v>
      </c>
      <c r="D350" s="3"/>
      <c r="E350" s="27">
        <f>[1]справка!$E$30</f>
        <v>53.758648430679692</v>
      </c>
      <c r="F350" s="3"/>
      <c r="H350" s="30"/>
    </row>
  </sheetData>
  <mergeCells count="5">
    <mergeCell ref="A32:F32"/>
    <mergeCell ref="A8:E8"/>
    <mergeCell ref="A9:E9"/>
    <mergeCell ref="A10:E10"/>
    <mergeCell ref="A14:F14"/>
  </mergeCells>
  <phoneticPr fontId="2" type="noConversion"/>
  <pageMargins left="0.66" right="0.56999999999999995" top="0.39" bottom="0.52" header="0.3" footer="0.5"/>
  <pageSetup paperSize="9" scale="67" fitToHeight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Руслан</cp:lastModifiedBy>
  <cp:lastPrinted>2018-04-26T06:37:45Z</cp:lastPrinted>
  <dcterms:created xsi:type="dcterms:W3CDTF">2009-03-03T11:34:48Z</dcterms:created>
  <dcterms:modified xsi:type="dcterms:W3CDTF">2018-04-26T06:49:35Z</dcterms:modified>
</cp:coreProperties>
</file>